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960" windowHeight="6900"/>
  </bookViews>
  <sheets>
    <sheet name="LG" sheetId="2" r:id="rId1"/>
  </sheets>
  <definedNames>
    <definedName name="_xlnm.Print_Area" localSheetId="0">LG!#REF!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<sst xmlns="http://schemas.openxmlformats.org/spreadsheetml/2006/main" count="327" uniqueCount="235">
  <si>
    <r>
      <rPr>
        <b/>
        <sz val="11"/>
        <color theme="1"/>
        <rFont val="Arial"/>
        <charset val="134"/>
      </rPr>
      <t xml:space="preserve">Local Government: </t>
    </r>
    <r>
      <rPr>
        <b/>
        <sz val="12"/>
        <color theme="1"/>
        <rFont val="Arial"/>
        <charset val="134"/>
      </rPr>
      <t>RANO</t>
    </r>
    <r>
      <rPr>
        <b/>
        <sz val="11"/>
        <color theme="1"/>
        <rFont val="Arial"/>
        <charset val="134"/>
      </rPr>
      <t>………………………………………….. State: KANO</t>
    </r>
  </si>
  <si>
    <t>ITEM</t>
  </si>
  <si>
    <t>Q1 2025</t>
  </si>
  <si>
    <t>Q2 2025</t>
  </si>
  <si>
    <t>Q3 2025</t>
  </si>
  <si>
    <t>Q4 2025</t>
  </si>
  <si>
    <t>Annual 2025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</si>
  <si>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</si>
  <si>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</si>
  <si>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</si>
  <si>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</si>
  <si>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</si>
  <si>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</si>
  <si>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</si>
  <si>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</si>
  <si>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</si>
  <si>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</si>
  <si>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</si>
  <si>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</si>
  <si>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</si>
  <si>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</si>
  <si>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</si>
  <si>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</si>
  <si>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</si>
  <si>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</si>
  <si>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</si>
  <si>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</si>
  <si>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</si>
  <si>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</si>
  <si>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</si>
  <si>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</si>
  <si>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</si>
  <si>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</si>
  <si>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</si>
  <si>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</si>
  <si>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</si>
  <si>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</si>
  <si>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</si>
  <si>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</si>
  <si>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</si>
  <si>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</si>
  <si>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</si>
  <si>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</si>
  <si>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</si>
  <si>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</si>
  <si>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 exchange gain</t>
  </si>
  <si>
    <t>(x) ….......................... (please specify) Augmentation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</si>
  <si>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</si>
  <si>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</si>
  <si>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</si>
  <si>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</si>
  <si>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</si>
  <si>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</si>
  <si>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</si>
  <si>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</si>
  <si>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</si>
  <si>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</si>
  <si>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</si>
  <si>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</si>
  <si>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</si>
  <si>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</si>
  <si>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</si>
  <si>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</si>
  <si>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</si>
  <si>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</si>
  <si>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</si>
  <si>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</si>
  <si>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</si>
  <si>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</si>
  <si>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</si>
  <si>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</si>
  <si>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</si>
  <si>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</si>
  <si>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</si>
  <si>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</si>
  <si>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</si>
  <si>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</si>
  <si>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</si>
  <si>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</si>
  <si>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</si>
  <si>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</si>
  <si>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</si>
  <si>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</si>
  <si>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</si>
  <si>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</si>
  <si>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</si>
  <si>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</si>
  <si>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</si>
  <si>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</si>
  <si>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</si>
  <si>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</si>
  <si>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</si>
  <si>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</si>
  <si>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</si>
  <si>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</si>
  <si>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</si>
  <si>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</si>
  <si>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 (Total)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</si>
  <si>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</si>
  <si>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</si>
  <si>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</si>
  <si>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</si>
  <si>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</si>
  <si>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</si>
  <si>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</si>
  <si>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</si>
  <si>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</si>
  <si>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</si>
  <si>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</si>
  <si>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</si>
  <si>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</si>
  <si>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</si>
  <si>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</si>
  <si>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</si>
  <si>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</si>
  <si>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</si>
  <si>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</si>
  <si>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</si>
  <si>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</si>
  <si>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</si>
  <si>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</si>
  <si>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</si>
  <si>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</si>
  <si>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</si>
  <si>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</si>
  <si>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</si>
  <si>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</si>
  <si>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</si>
  <si>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</si>
  <si>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</si>
  <si>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</si>
  <si>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</si>
  <si>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</si>
  <si>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</si>
  <si>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</si>
  <si>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</si>
  <si>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</si>
  <si>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</si>
  <si>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</si>
  <si>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</si>
  <si>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</si>
  <si>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</si>
  <si>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</si>
  <si>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</si>
  <si>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</si>
  <si>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</si>
  <si>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</si>
  <si>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</si>
  <si>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</si>
  <si>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</si>
  <si>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</si>
  <si>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</si>
  <si>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</si>
  <si>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</si>
  <si>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</si>
  <si>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</si>
  <si>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</si>
  <si>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</si>
  <si>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</si>
  <si>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</si>
  <si>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</si>
  <si>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</si>
  <si>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</si>
  <si>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</si>
  <si>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</si>
  <si>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</si>
  <si>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</si>
  <si>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</si>
  <si>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</si>
  <si>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</si>
  <si>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</si>
  <si>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</si>
  <si>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</si>
  <si>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</si>
  <si>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</si>
  <si>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</si>
  <si>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</si>
  <si>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</si>
  <si>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</si>
  <si>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</si>
  <si>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</si>
  <si>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</si>
  <si>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</si>
  <si>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</si>
  <si>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</si>
  <si>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</si>
  <si>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</si>
  <si>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</si>
  <si>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</si>
  <si>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</si>
  <si>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</si>
  <si>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</si>
  <si>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</si>
  <si>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</si>
  <si>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</si>
  <si>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</si>
  <si>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</si>
  <si>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</si>
  <si>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</si>
  <si>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</si>
  <si>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</si>
  <si>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</si>
  <si>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</si>
  <si>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</si>
  <si>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</si>
  <si>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</si>
  <si>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</si>
  <si>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</si>
  <si>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</si>
  <si>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</si>
  <si>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</si>
  <si>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</si>
  <si>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</si>
  <si>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</si>
  <si>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</si>
  <si>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</si>
  <si>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</si>
  <si>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</si>
  <si>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</si>
  <si>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</si>
  <si>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</si>
  <si>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</si>
  <si>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</si>
  <si>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</si>
  <si>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</si>
  <si>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Survivors (purchase of rice to public)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</si>
  <si>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</si>
  <si>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</si>
  <si>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</si>
  <si>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</si>
  <si>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</si>
  <si>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charset val="134"/>
      </rPr>
      <t>Contact Person</t>
    </r>
    <r>
      <rPr>
        <sz val="11"/>
        <color indexed="8"/>
        <rFont val="Arial"/>
        <charset val="134"/>
      </rPr>
      <t>:</t>
    </r>
  </si>
  <si>
    <r>
      <rPr>
        <b/>
        <sz val="11"/>
        <color rgb="FF000000"/>
        <rFont val="Arial"/>
        <charset val="134"/>
      </rPr>
      <t>Name</t>
    </r>
    <r>
      <rPr>
        <sz val="11"/>
        <color rgb="FF000000"/>
        <rFont val="Arial"/>
        <charset val="134"/>
      </rPr>
      <t>: ……BASHIR ZUBAIRU</t>
    </r>
  </si>
  <si>
    <r>
      <rPr>
        <b/>
        <sz val="11"/>
        <color rgb="FF000000"/>
        <rFont val="Arial"/>
        <charset val="134"/>
      </rPr>
      <t>Tel No</t>
    </r>
    <r>
      <rPr>
        <sz val="11"/>
        <color rgb="FF000000"/>
        <rFont val="Arial"/>
        <charset val="134"/>
      </rPr>
      <t xml:space="preserve">: …..08065495997.…...........…… </t>
    </r>
    <r>
      <rPr>
        <b/>
        <sz val="11"/>
        <color rgb="FF000000"/>
        <rFont val="Arial"/>
        <charset val="134"/>
      </rPr>
      <t>Email</t>
    </r>
    <r>
      <rPr>
        <sz val="11"/>
        <color rgb="FF000000"/>
        <rFont val="Arial"/>
        <charset val="134"/>
      </rPr>
      <t>: …………………………........................</t>
    </r>
  </si>
  <si>
    <r>
      <rPr>
        <b/>
        <sz val="11"/>
        <color indexed="8"/>
        <rFont val="Arial"/>
        <charset val="134"/>
      </rPr>
      <t>Signature</t>
    </r>
    <r>
      <rPr>
        <sz val="11"/>
        <color indexed="8"/>
        <rFont val="Arial"/>
        <charset val="134"/>
      </rPr>
      <t>: …………………………………….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</si>
</sst>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0.5"/>
      <color theme="1"/>
      <name val="Arial"/>
      <charset val="134"/>
    </font>
    <font>
      <b/>
      <i/>
      <sz val="11"/>
      <color theme="1"/>
      <name val="Arial"/>
      <charset val="134"/>
    </font>
    <font>
      <b/>
      <sz val="11"/>
      <color theme="0"/>
      <name val="Arial"/>
      <charset val="134"/>
    </font>
    <font>
      <sz val="11"/>
      <color indexed="8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11"/>
      <color indexed="8"/>
      <name val="Arial"/>
      <charset val="134"/>
    </font>
    <font>
      <b/>
      <sz val="12"/>
      <color theme="1"/>
      <name val="Arial"/>
      <charset val="134"/>
    </font>
    <font>
      <b/>
      <sz val="11"/>
      <color rgb="FF00000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6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3" fontId="2" fillId="0" borderId="0" xfId="1" applyFont="1" applyProtection="1"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43" fontId="1" fillId="0" borderId="1" xfId="1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43" fontId="2" fillId="0" borderId="1" xfId="1" applyNumberFormat="1" applyFont="1" applyBorder="1" applyProtection="1">
      <protection locked="0"/>
    </xf>
    <xf numFmtId="43" fontId="1" fillId="0" borderId="1" xfId="1" applyFont="1" applyBorder="1" applyProtection="1"/>
    <xf numFmtId="43" fontId="1" fillId="2" borderId="1" xfId="1" applyFont="1" applyFill="1" applyBorder="1" applyProtection="1"/>
    <xf numFmtId="43" fontId="2" fillId="0" borderId="1" xfId="1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Protection="1">
      <protection locked="0"/>
    </xf>
    <xf numFmtId="43" fontId="2" fillId="3" borderId="3" xfId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3" fontId="2" fillId="0" borderId="1" xfId="1" applyFont="1" applyFill="1" applyBorder="1" applyProtection="1"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43" fontId="1" fillId="4" borderId="1" xfId="1" applyFont="1" applyFill="1" applyBorder="1" applyProtection="1"/>
    <xf numFmtId="0" fontId="2" fillId="5" borderId="3" xfId="0" applyFont="1" applyFill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horizontal="left" wrapText="1" inden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left" wrapText="1" indent="2"/>
      <protection locked="0"/>
    </xf>
    <xf numFmtId="0" fontId="3" fillId="0" borderId="3" xfId="0" applyFont="1" applyBorder="1" applyAlignment="1" applyProtection="1">
      <alignment horizontal="left" wrapText="1" indent="2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43" fontId="1" fillId="3" borderId="3" xfId="1" applyFont="1" applyFill="1" applyBorder="1" applyProtection="1"/>
    <xf numFmtId="0" fontId="1" fillId="0" borderId="3" xfId="0" applyFont="1" applyBorder="1" applyAlignment="1" applyProtection="1">
      <alignment horizontal="center"/>
      <protection locked="0"/>
    </xf>
    <xf numFmtId="43" fontId="1" fillId="6" borderId="1" xfId="1" applyFont="1" applyFill="1" applyBorder="1" applyProtection="1"/>
    <xf numFmtId="43" fontId="2" fillId="0" borderId="3" xfId="1" applyFont="1" applyBorder="1" applyAlignment="1" applyProtection="1">
      <alignment horizontal="left" vertical="top" wrapText="1" indent="1"/>
      <protection locked="0"/>
    </xf>
    <xf numFmtId="43" fontId="1" fillId="0" borderId="3" xfId="1" applyFont="1" applyBorder="1" applyAlignment="1" applyProtection="1">
      <alignment vertical="top" wrapText="1"/>
      <protection locked="0"/>
    </xf>
    <xf numFmtId="43" fontId="2" fillId="0" borderId="3" xfId="1" applyFont="1" applyBorder="1" applyAlignment="1" applyProtection="1">
      <alignment horizontal="left" indent="1"/>
      <protection locked="0"/>
    </xf>
    <xf numFmtId="43" fontId="2" fillId="0" borderId="1" xfId="1" applyFont="1" applyBorder="1" applyAlignment="1" applyProtection="1">
      <alignment horizontal="left" indent="1"/>
      <protection locked="0"/>
    </xf>
    <xf numFmtId="43" fontId="2" fillId="0" borderId="1" xfId="1" applyFont="1" applyBorder="1" applyAlignment="1" applyProtection="1">
      <alignment horizontal="left" vertical="top" wrapText="1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1" fillId="0" borderId="1" xfId="0" applyFont="1" applyBorder="1" applyProtection="1">
      <protection locked="0"/>
    </xf>
    <xf numFmtId="0" fontId="2" fillId="5" borderId="1" xfId="0" applyFont="1" applyFill="1" applyBorder="1" applyAlignment="1" applyProtection="1">
      <alignment horizontal="left" indent="1"/>
      <protection locked="0"/>
    </xf>
    <xf numFmtId="43" fontId="1" fillId="7" borderId="1" xfId="1" applyFont="1" applyFill="1" applyBorder="1" applyProtection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 applyProtection="1">
      <alignment horizontal="left" indent="7"/>
      <protection locked="0"/>
    </xf>
    <xf numFmtId="0" fontId="2" fillId="0" borderId="1" xfId="0" applyFont="1" applyBorder="1" applyAlignment="1" applyProtection="1">
      <alignment horizontal="left" wrapText="1" indent="7"/>
      <protection locked="0"/>
    </xf>
    <xf numFmtId="0" fontId="2" fillId="0" borderId="1" xfId="0" applyFont="1" applyBorder="1" applyAlignment="1" applyProtection="1">
      <alignment horizontal="left" wrapText="1" indent="2"/>
      <protection locked="0"/>
    </xf>
    <xf numFmtId="0" fontId="1" fillId="3" borderId="1" xfId="0" applyFont="1" applyFill="1" applyBorder="1" applyProtection="1"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indent="2"/>
      <protection locked="0"/>
    </xf>
    <xf numFmtId="0" fontId="2" fillId="0" borderId="1" xfId="0" applyFont="1" applyBorder="1" applyAlignment="1" applyProtection="1">
      <alignment horizontal="left" vertical="top" indent="4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3" fontId="1" fillId="3" borderId="1" xfId="1" applyFont="1" applyFill="1" applyBorder="1" applyProtection="1"/>
    <xf numFmtId="0" fontId="5" fillId="8" borderId="0" xfId="0" applyFont="1" applyFill="1" applyAlignment="1" applyProtection="1">
      <alignment horizontal="center" vertical="top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  <cellStyle name="Normal 3" xfId="51"/>
    <cellStyle name="Normal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>
      <xdr:nvSpPr>
        <xdr:cNvPr id="4" name="Round Diagonal Corner Rectangle 3"/>
        <xdr:cNvSpPr/>
      </xdr:nvSpPr>
      <xdr:spPr>
        <a:xfrm>
          <a:off x="5736590" y="62767845"/>
          <a:ext cx="1315085" cy="869950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  <a:endParaRPr lang="en-GB" sz="1400" b="1"/>
        </a:p>
        <a:p>
          <a:pPr algn="ctr"/>
          <a:r>
            <a:rPr lang="en-GB" sz="1400" b="1"/>
            <a:t>and </a:t>
          </a:r>
          <a:endParaRPr lang="en-GB" sz="1400" b="1"/>
        </a:p>
        <a:p>
          <a:pPr algn="ctr"/>
          <a:r>
            <a:rPr lang="en-GB" sz="1400" b="1"/>
            <a:t>Date</a:t>
          </a:r>
          <a:endParaRPr lang="en-GB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30"/>
  <sheetViews>
    <sheetView tabSelected="1" topLeftCell="A105" workbookViewId="0">
      <pane ySplit="8700" topLeftCell="A179" activePane="topLeft"/>
      <selection activeCell="D113" sqref="D113"/>
      <selection pane="bottomLeft"/>
    </sheetView>
  </sheetViews>
  <sheetFormatPr defaultColWidth="9.14285714285714" defaultRowHeight="14.25" outlineLevelCol="5"/>
  <cols>
    <col min="1" max="1" width="56.5714285714286" style="5" customWidth="1"/>
    <col min="2" max="3" width="16.2857142857143" style="6" customWidth="1"/>
    <col min="4" max="4" width="16.1428571428571" style="6" customWidth="1"/>
    <col min="5" max="5" width="16.2857142857143" style="6" customWidth="1"/>
    <col min="6" max="6" width="18.7142857142857" style="6" customWidth="1"/>
    <col min="7" max="16384" width="9.14285714285714" style="5"/>
  </cols>
  <sheetData>
    <row r="1" s="1" customFormat="1" ht="15" customHeight="1" spans="2:6">
      <c r="B1" s="7"/>
      <c r="C1" s="7"/>
      <c r="D1" s="7"/>
      <c r="E1" s="7"/>
      <c r="F1" s="7"/>
    </row>
    <row r="2" ht="15.75" spans="1:1">
      <c r="A2" s="8" t="s">
        <v>0</v>
      </c>
    </row>
    <row r="3" ht="15" spans="1:6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ht="18.6" customHeight="1" spans="1:6">
      <c r="A4" s="11" t="s">
        <v>7</v>
      </c>
      <c r="B4" s="12">
        <v>18440225.68</v>
      </c>
      <c r="C4" s="13">
        <f t="shared" ref="C4:E5" si="0">B6</f>
        <v>383560807.95</v>
      </c>
      <c r="D4" s="13">
        <f t="shared" si="0"/>
        <v>52614305.6</v>
      </c>
      <c r="E4" s="13">
        <f t="shared" si="0"/>
        <v>0</v>
      </c>
      <c r="F4" s="14">
        <f>B4</f>
        <v>18440225.68</v>
      </c>
    </row>
    <row r="5" ht="18.6" customHeight="1" spans="1:6">
      <c r="A5" s="11" t="s">
        <v>8</v>
      </c>
      <c r="B5" s="15"/>
      <c r="C5" s="13">
        <f t="shared" si="0"/>
        <v>0</v>
      </c>
      <c r="D5" s="13">
        <f t="shared" si="0"/>
        <v>0</v>
      </c>
      <c r="E5" s="13">
        <f t="shared" si="0"/>
        <v>0</v>
      </c>
      <c r="F5" s="14">
        <f>B5</f>
        <v>0</v>
      </c>
    </row>
    <row r="6" ht="18.6" customHeight="1" spans="1:6">
      <c r="A6" s="16" t="s">
        <v>9</v>
      </c>
      <c r="B6" s="12">
        <v>383560807.95</v>
      </c>
      <c r="C6" s="12">
        <v>52614305.6</v>
      </c>
      <c r="D6" s="12"/>
      <c r="E6" s="12"/>
      <c r="F6" s="14">
        <f>E6</f>
        <v>0</v>
      </c>
    </row>
    <row r="7" ht="18.6" customHeight="1" spans="1:6">
      <c r="A7" s="16" t="s">
        <v>10</v>
      </c>
      <c r="B7" s="15"/>
      <c r="C7" s="15"/>
      <c r="D7" s="15"/>
      <c r="E7" s="15"/>
      <c r="F7" s="14">
        <f>E7</f>
        <v>0</v>
      </c>
    </row>
    <row r="8" ht="10.5" customHeight="1" spans="1:6">
      <c r="A8" s="17"/>
      <c r="B8" s="18"/>
      <c r="C8" s="18"/>
      <c r="D8" s="18"/>
      <c r="E8" s="18"/>
      <c r="F8" s="18"/>
    </row>
    <row r="9" ht="15" spans="1:6">
      <c r="A9" s="19" t="s">
        <v>11</v>
      </c>
      <c r="B9" s="15"/>
      <c r="C9" s="15"/>
      <c r="D9" s="15"/>
      <c r="E9" s="15"/>
      <c r="F9" s="20"/>
    </row>
    <row r="10" ht="15" spans="1:6">
      <c r="A10" s="19" t="s">
        <v>12</v>
      </c>
      <c r="B10" s="15"/>
      <c r="C10" s="15"/>
      <c r="D10" s="15"/>
      <c r="E10" s="15"/>
      <c r="F10" s="20"/>
    </row>
    <row r="11" ht="15" spans="1:6">
      <c r="A11" s="21" t="s">
        <v>13</v>
      </c>
      <c r="B11" s="15"/>
      <c r="C11" s="15"/>
      <c r="D11" s="15"/>
      <c r="E11" s="15"/>
      <c r="F11" s="14">
        <f>SUM(B11:E11)</f>
        <v>0</v>
      </c>
    </row>
    <row r="12" ht="15" spans="1:6">
      <c r="A12" s="21" t="s">
        <v>14</v>
      </c>
      <c r="B12" s="15"/>
      <c r="C12" s="15"/>
      <c r="D12" s="15"/>
      <c r="E12" s="15"/>
      <c r="F12" s="14">
        <f t="shared" ref="F12:F63" si="1">SUM(B12:E12)</f>
        <v>0</v>
      </c>
    </row>
    <row r="13" ht="15" spans="1:6">
      <c r="A13" s="21" t="s">
        <v>15</v>
      </c>
      <c r="B13" s="15"/>
      <c r="C13" s="15"/>
      <c r="D13" s="15"/>
      <c r="E13" s="15"/>
      <c r="F13" s="14">
        <f t="shared" si="1"/>
        <v>0</v>
      </c>
    </row>
    <row r="14" ht="15" spans="1:6">
      <c r="A14" s="21" t="s">
        <v>16</v>
      </c>
      <c r="B14" s="12">
        <v>4550232</v>
      </c>
      <c r="C14" s="15">
        <v>3254713</v>
      </c>
      <c r="D14" s="15"/>
      <c r="E14" s="15"/>
      <c r="F14" s="14">
        <f t="shared" si="1"/>
        <v>7804945</v>
      </c>
    </row>
    <row r="15" ht="13.5" customHeight="1" spans="1:6">
      <c r="A15" s="22" t="s">
        <v>17</v>
      </c>
      <c r="B15" s="23">
        <f>SUM(B11:B14)</f>
        <v>4550232</v>
      </c>
      <c r="C15" s="23">
        <f t="shared" ref="C15:E15" si="2">SUM(C11:C14)</f>
        <v>3254713</v>
      </c>
      <c r="D15" s="23">
        <f t="shared" si="2"/>
        <v>0</v>
      </c>
      <c r="E15" s="23">
        <f t="shared" si="2"/>
        <v>0</v>
      </c>
      <c r="F15" s="23">
        <f t="shared" si="1"/>
        <v>7804945</v>
      </c>
    </row>
    <row r="16" ht="13.5" customHeight="1" spans="1:6">
      <c r="A16" s="22" t="s">
        <v>18</v>
      </c>
      <c r="B16" s="15"/>
      <c r="C16" s="15"/>
      <c r="D16" s="15"/>
      <c r="E16" s="15"/>
      <c r="F16" s="20"/>
    </row>
    <row r="17" ht="15" spans="1:6">
      <c r="A17" s="21" t="s">
        <v>19</v>
      </c>
      <c r="B17" s="12">
        <v>3215145</v>
      </c>
      <c r="C17" s="15">
        <v>3452714</v>
      </c>
      <c r="D17" s="15"/>
      <c r="E17" s="15"/>
      <c r="F17" s="14">
        <f t="shared" si="1"/>
        <v>6667859</v>
      </c>
    </row>
    <row r="18" ht="15" spans="1:6">
      <c r="A18" s="21" t="s">
        <v>20</v>
      </c>
      <c r="B18" s="12">
        <v>6174849.88</v>
      </c>
      <c r="C18" s="12">
        <v>9761389.55</v>
      </c>
      <c r="D18" s="15"/>
      <c r="E18" s="12"/>
      <c r="F18" s="14">
        <f t="shared" si="1"/>
        <v>15936239.43</v>
      </c>
    </row>
    <row r="19" ht="15" spans="1:6">
      <c r="A19" s="21" t="s">
        <v>21</v>
      </c>
      <c r="B19" s="15"/>
      <c r="C19" s="15"/>
      <c r="D19" s="15"/>
      <c r="E19" s="15"/>
      <c r="F19" s="14">
        <f t="shared" si="1"/>
        <v>0</v>
      </c>
    </row>
    <row r="20" ht="15" spans="1:6">
      <c r="A20" s="21" t="s">
        <v>22</v>
      </c>
      <c r="B20" s="12">
        <v>405000</v>
      </c>
      <c r="C20" s="15">
        <v>2000000</v>
      </c>
      <c r="D20" s="12"/>
      <c r="E20" s="15"/>
      <c r="F20" s="14">
        <f t="shared" si="1"/>
        <v>2405000</v>
      </c>
    </row>
    <row r="21" ht="15" spans="1:6">
      <c r="A21" s="21" t="s">
        <v>23</v>
      </c>
      <c r="B21" s="12"/>
      <c r="C21" s="15"/>
      <c r="D21" s="15"/>
      <c r="E21" s="15"/>
      <c r="F21" s="14">
        <f t="shared" si="1"/>
        <v>0</v>
      </c>
    </row>
    <row r="22" ht="15" spans="1:6">
      <c r="A22" s="21" t="s">
        <v>24</v>
      </c>
      <c r="B22" s="15"/>
      <c r="C22" s="15"/>
      <c r="D22" s="15"/>
      <c r="E22" s="15"/>
      <c r="F22" s="14">
        <f t="shared" si="1"/>
        <v>0</v>
      </c>
    </row>
    <row r="23" ht="15" spans="1:6">
      <c r="A23" s="21" t="s">
        <v>25</v>
      </c>
      <c r="B23" s="15"/>
      <c r="C23" s="15"/>
      <c r="D23" s="15"/>
      <c r="E23" s="15"/>
      <c r="F23" s="14">
        <f t="shared" si="1"/>
        <v>0</v>
      </c>
    </row>
    <row r="24" ht="15" spans="1:6">
      <c r="A24" s="21" t="s">
        <v>26</v>
      </c>
      <c r="B24" s="15"/>
      <c r="C24" s="15"/>
      <c r="D24" s="15"/>
      <c r="E24" s="15"/>
      <c r="F24" s="14">
        <f t="shared" si="1"/>
        <v>0</v>
      </c>
    </row>
    <row r="25" ht="15" spans="1:6">
      <c r="A25" s="21" t="s">
        <v>27</v>
      </c>
      <c r="B25" s="15"/>
      <c r="C25" s="15"/>
      <c r="D25" s="15"/>
      <c r="E25" s="15"/>
      <c r="F25" s="14">
        <f t="shared" si="1"/>
        <v>0</v>
      </c>
    </row>
    <row r="26" ht="15" spans="1:6">
      <c r="A26" s="21" t="s">
        <v>28</v>
      </c>
      <c r="B26" s="15"/>
      <c r="C26" s="15"/>
      <c r="D26" s="15"/>
      <c r="E26" s="15"/>
      <c r="F26" s="14">
        <f t="shared" si="1"/>
        <v>0</v>
      </c>
    </row>
    <row r="27" ht="15" spans="1:6">
      <c r="A27" s="21" t="s">
        <v>29</v>
      </c>
      <c r="B27" s="15"/>
      <c r="C27" s="15"/>
      <c r="D27" s="15"/>
      <c r="E27" s="15"/>
      <c r="F27" s="14">
        <f t="shared" si="1"/>
        <v>0</v>
      </c>
    </row>
    <row r="28" ht="15" spans="1:6">
      <c r="A28" s="21" t="s">
        <v>30</v>
      </c>
      <c r="B28" s="15"/>
      <c r="C28" s="15"/>
      <c r="D28" s="15"/>
      <c r="E28" s="15"/>
      <c r="F28" s="14">
        <f t="shared" si="1"/>
        <v>0</v>
      </c>
    </row>
    <row r="29" ht="15" spans="1:6">
      <c r="A29" s="21" t="s">
        <v>31</v>
      </c>
      <c r="B29" s="15"/>
      <c r="C29" s="15"/>
      <c r="D29" s="15"/>
      <c r="E29" s="15"/>
      <c r="F29" s="14">
        <f t="shared" si="1"/>
        <v>0</v>
      </c>
    </row>
    <row r="30" ht="15" spans="1:6">
      <c r="A30" s="22" t="s">
        <v>32</v>
      </c>
      <c r="B30" s="23">
        <f>SUM(B17:B29)</f>
        <v>9794994.88</v>
      </c>
      <c r="C30" s="23">
        <f t="shared" ref="C30:E30" si="3">SUM(C17:C29)</f>
        <v>15214103.55</v>
      </c>
      <c r="D30" s="23">
        <f t="shared" si="3"/>
        <v>0</v>
      </c>
      <c r="E30" s="23">
        <f t="shared" si="3"/>
        <v>0</v>
      </c>
      <c r="F30" s="23">
        <f t="shared" si="1"/>
        <v>25009098.43</v>
      </c>
    </row>
    <row r="31" ht="15" spans="1:6">
      <c r="A31" s="21" t="s">
        <v>33</v>
      </c>
      <c r="B31" s="15"/>
      <c r="C31" s="15"/>
      <c r="D31" s="15"/>
      <c r="E31" s="15"/>
      <c r="F31" s="14">
        <f t="shared" si="1"/>
        <v>0</v>
      </c>
    </row>
    <row r="32" ht="15" spans="1:6">
      <c r="A32" s="19" t="s">
        <v>34</v>
      </c>
      <c r="B32" s="15"/>
      <c r="C32" s="15"/>
      <c r="D32" s="15"/>
      <c r="E32" s="15"/>
      <c r="F32" s="20"/>
    </row>
    <row r="33" ht="15" spans="1:6">
      <c r="A33" s="24" t="s">
        <v>35</v>
      </c>
      <c r="B33" s="15"/>
      <c r="C33" s="15"/>
      <c r="D33" s="15"/>
      <c r="E33" s="15"/>
      <c r="F33" s="14">
        <f t="shared" si="1"/>
        <v>0</v>
      </c>
    </row>
    <row r="34" ht="15" spans="1:6">
      <c r="A34" s="19" t="s">
        <v>36</v>
      </c>
      <c r="B34" s="15"/>
      <c r="C34" s="15"/>
      <c r="D34" s="15"/>
      <c r="E34" s="15"/>
      <c r="F34" s="20"/>
    </row>
    <row r="35" ht="15" spans="1:6">
      <c r="A35" s="25" t="s">
        <v>37</v>
      </c>
      <c r="B35" s="12">
        <v>294225048.57</v>
      </c>
      <c r="C35" s="15"/>
      <c r="D35" s="15"/>
      <c r="E35" s="15"/>
      <c r="F35" s="14">
        <f t="shared" si="1"/>
        <v>294225048.57</v>
      </c>
    </row>
    <row r="36" ht="15" spans="1:6">
      <c r="A36" s="25" t="s">
        <v>38</v>
      </c>
      <c r="B36" s="15">
        <v>699331555.72</v>
      </c>
      <c r="C36" s="15"/>
      <c r="D36" s="15"/>
      <c r="E36" s="15"/>
      <c r="F36" s="14">
        <f t="shared" si="1"/>
        <v>699331555.72</v>
      </c>
    </row>
    <row r="37" ht="15" spans="1:6">
      <c r="A37" s="25" t="s">
        <v>39</v>
      </c>
      <c r="B37" s="15">
        <v>7763269.64</v>
      </c>
      <c r="C37" s="15"/>
      <c r="D37" s="15"/>
      <c r="E37" s="15"/>
      <c r="F37" s="14">
        <f t="shared" si="1"/>
        <v>7763269.64</v>
      </c>
    </row>
    <row r="38" ht="15" spans="1:6">
      <c r="A38" s="25" t="s">
        <v>40</v>
      </c>
      <c r="B38" s="15"/>
      <c r="C38" s="15"/>
      <c r="D38" s="15"/>
      <c r="E38" s="15"/>
      <c r="F38" s="14">
        <f t="shared" si="1"/>
        <v>0</v>
      </c>
    </row>
    <row r="39" ht="15" spans="1:6">
      <c r="A39" s="25" t="s">
        <v>41</v>
      </c>
      <c r="B39" s="15"/>
      <c r="C39" s="15"/>
      <c r="D39" s="15"/>
      <c r="E39" s="15"/>
      <c r="F39" s="14">
        <f t="shared" si="1"/>
        <v>0</v>
      </c>
    </row>
    <row r="40" ht="15" spans="1:6">
      <c r="A40" s="25" t="s">
        <v>42</v>
      </c>
      <c r="B40" s="15">
        <v>14992039.42</v>
      </c>
      <c r="C40" s="15"/>
      <c r="D40" s="15"/>
      <c r="E40" s="15"/>
      <c r="F40" s="14">
        <f t="shared" si="1"/>
        <v>14992039.42</v>
      </c>
    </row>
    <row r="41" ht="15" spans="1:6">
      <c r="A41" s="25" t="s">
        <v>43</v>
      </c>
      <c r="B41" s="15"/>
      <c r="C41" s="15"/>
      <c r="D41" s="15"/>
      <c r="E41" s="15"/>
      <c r="F41" s="14">
        <f t="shared" si="1"/>
        <v>0</v>
      </c>
    </row>
    <row r="42" ht="15" spans="1:6">
      <c r="A42" s="25" t="s">
        <v>44</v>
      </c>
      <c r="B42" s="15"/>
      <c r="C42" s="15"/>
      <c r="D42" s="15"/>
      <c r="E42" s="15"/>
      <c r="F42" s="14">
        <f t="shared" si="1"/>
        <v>0</v>
      </c>
    </row>
    <row r="43" ht="15" spans="1:6">
      <c r="A43" s="25" t="s">
        <v>45</v>
      </c>
      <c r="B43" s="15">
        <v>163009100.8</v>
      </c>
      <c r="C43" s="15"/>
      <c r="D43" s="15"/>
      <c r="E43" s="15"/>
      <c r="F43" s="14">
        <f t="shared" si="1"/>
        <v>163009100.8</v>
      </c>
    </row>
    <row r="44" ht="15" spans="1:6">
      <c r="A44" s="25" t="s">
        <v>46</v>
      </c>
      <c r="B44" s="15">
        <v>42500498.2</v>
      </c>
      <c r="C44" s="15"/>
      <c r="D44" s="15"/>
      <c r="E44" s="15"/>
      <c r="F44" s="14">
        <f t="shared" si="1"/>
        <v>42500498.2</v>
      </c>
    </row>
    <row r="45" ht="15" spans="1:6">
      <c r="A45" s="24" t="s">
        <v>47</v>
      </c>
      <c r="B45" s="15"/>
      <c r="C45" s="15"/>
      <c r="D45" s="15"/>
      <c r="E45" s="15"/>
      <c r="F45" s="14">
        <f t="shared" si="1"/>
        <v>0</v>
      </c>
    </row>
    <row r="46" ht="15" spans="1:6">
      <c r="A46" s="26" t="s">
        <v>48</v>
      </c>
      <c r="B46"/>
      <c r="C46"/>
      <c r="D46"/>
      <c r="E46"/>
      <c r="F46" s="20"/>
    </row>
    <row r="47" ht="15" spans="1:6">
      <c r="A47" s="25" t="s">
        <v>49</v>
      </c>
      <c r="B47" s="15"/>
      <c r="C47" s="15"/>
      <c r="D47" s="15"/>
      <c r="E47" s="15"/>
      <c r="F47" s="14">
        <f t="shared" si="1"/>
        <v>0</v>
      </c>
    </row>
    <row r="48" ht="15" spans="1:6">
      <c r="A48" s="25" t="s">
        <v>50</v>
      </c>
      <c r="B48" s="15"/>
      <c r="C48" s="15"/>
      <c r="D48" s="15"/>
      <c r="E48" s="15"/>
      <c r="F48" s="14">
        <f t="shared" si="1"/>
        <v>0</v>
      </c>
    </row>
    <row r="49" ht="15" spans="1:6">
      <c r="A49" s="25" t="s">
        <v>51</v>
      </c>
      <c r="B49" s="15"/>
      <c r="C49" s="15"/>
      <c r="D49" s="15"/>
      <c r="E49" s="15"/>
      <c r="F49" s="14">
        <f t="shared" si="1"/>
        <v>0</v>
      </c>
    </row>
    <row r="50" ht="15" spans="1:6">
      <c r="A50" s="25" t="s">
        <v>52</v>
      </c>
      <c r="B50" s="15"/>
      <c r="C50" s="15"/>
      <c r="D50" s="15"/>
      <c r="E50" s="15"/>
      <c r="F50" s="14">
        <f t="shared" si="1"/>
        <v>0</v>
      </c>
    </row>
    <row r="51" ht="15" spans="1:6">
      <c r="A51" s="25" t="s">
        <v>53</v>
      </c>
      <c r="B51" s="15"/>
      <c r="C51" s="15"/>
      <c r="D51" s="15"/>
      <c r="E51" s="15"/>
      <c r="F51" s="14">
        <f t="shared" si="1"/>
        <v>0</v>
      </c>
    </row>
    <row r="52" ht="15" spans="1:6">
      <c r="A52" s="25" t="s">
        <v>54</v>
      </c>
      <c r="B52" s="15"/>
      <c r="C52" s="15"/>
      <c r="D52" s="15"/>
      <c r="E52" s="15"/>
      <c r="F52" s="14">
        <f t="shared" si="1"/>
        <v>0</v>
      </c>
    </row>
    <row r="53" ht="15" spans="1:6">
      <c r="A53" s="26" t="s">
        <v>55</v>
      </c>
      <c r="B53" s="15"/>
      <c r="C53" s="15"/>
      <c r="D53" s="15"/>
      <c r="E53" s="15"/>
      <c r="F53" s="20"/>
    </row>
    <row r="54" ht="15" spans="1:6">
      <c r="A54" s="26" t="s">
        <v>56</v>
      </c>
      <c r="B54" s="15"/>
      <c r="C54" s="15"/>
      <c r="D54" s="15"/>
      <c r="E54" s="15"/>
      <c r="F54" s="20"/>
    </row>
    <row r="55" ht="15" spans="1:6">
      <c r="A55" s="27" t="s">
        <v>57</v>
      </c>
      <c r="B55" s="15"/>
      <c r="C55" s="15"/>
      <c r="D55" s="15"/>
      <c r="E55" s="15"/>
      <c r="F55" s="14">
        <f t="shared" si="1"/>
        <v>0</v>
      </c>
    </row>
    <row r="56" ht="15" spans="1:6">
      <c r="A56" s="27" t="s">
        <v>58</v>
      </c>
      <c r="B56" s="15"/>
      <c r="C56" s="15"/>
      <c r="D56" s="15"/>
      <c r="E56" s="15"/>
      <c r="F56" s="14">
        <f t="shared" si="1"/>
        <v>0</v>
      </c>
    </row>
    <row r="57" ht="15" spans="1:6">
      <c r="A57" s="27" t="s">
        <v>59</v>
      </c>
      <c r="B57" s="15"/>
      <c r="C57" s="15"/>
      <c r="D57" s="15"/>
      <c r="E57" s="15"/>
      <c r="F57" s="14">
        <f t="shared" si="1"/>
        <v>0</v>
      </c>
    </row>
    <row r="58" ht="15" spans="1:6">
      <c r="A58" s="27" t="s">
        <v>60</v>
      </c>
      <c r="B58" s="15"/>
      <c r="C58" s="15"/>
      <c r="D58" s="15"/>
      <c r="E58" s="15"/>
      <c r="F58" s="14">
        <f t="shared" si="1"/>
        <v>0</v>
      </c>
    </row>
    <row r="59" ht="15" spans="1:6">
      <c r="A59" s="28" t="s">
        <v>61</v>
      </c>
      <c r="B59" s="15"/>
      <c r="C59" s="15"/>
      <c r="D59" s="15"/>
      <c r="E59" s="15"/>
      <c r="F59" s="14">
        <f t="shared" si="1"/>
        <v>0</v>
      </c>
    </row>
    <row r="60" ht="15" spans="1:6">
      <c r="A60" s="26" t="s">
        <v>62</v>
      </c>
      <c r="B60" s="15"/>
      <c r="C60" s="15"/>
      <c r="D60" s="15"/>
      <c r="E60" s="15"/>
      <c r="F60" s="20"/>
    </row>
    <row r="61" ht="15" spans="1:6">
      <c r="A61" s="25" t="s">
        <v>63</v>
      </c>
      <c r="B61" s="15"/>
      <c r="C61" s="15"/>
      <c r="D61" s="15"/>
      <c r="E61" s="15"/>
      <c r="F61" s="14">
        <f>SUM(B61:E61)</f>
        <v>0</v>
      </c>
    </row>
    <row r="62" ht="15" spans="1:6">
      <c r="A62" s="25" t="s">
        <v>64</v>
      </c>
      <c r="B62" s="15"/>
      <c r="C62" s="15"/>
      <c r="D62" s="15"/>
      <c r="E62" s="15"/>
      <c r="F62" s="14">
        <f t="shared" si="1"/>
        <v>0</v>
      </c>
    </row>
    <row r="63" ht="15" spans="1:6">
      <c r="A63" s="29" t="s">
        <v>65</v>
      </c>
      <c r="B63" s="30">
        <f>SUM(B33:B62,B30,B15)</f>
        <v>1236166739.23</v>
      </c>
      <c r="C63" s="30">
        <f t="shared" ref="C63:E63" si="4">SUM(C33:C62,C30,C15)</f>
        <v>18468816.55</v>
      </c>
      <c r="D63" s="30">
        <f t="shared" si="4"/>
        <v>0</v>
      </c>
      <c r="E63" s="30">
        <f t="shared" si="4"/>
        <v>0</v>
      </c>
      <c r="F63" s="30">
        <f t="shared" si="1"/>
        <v>1254635555.78</v>
      </c>
    </row>
    <row r="64" s="1" customFormat="1" ht="14.45" customHeight="1" spans="1:6">
      <c r="A64" s="31" t="s">
        <v>66</v>
      </c>
      <c r="B64" s="15"/>
      <c r="C64" s="15"/>
      <c r="D64" s="15"/>
      <c r="E64" s="15"/>
      <c r="F64" s="20"/>
    </row>
    <row r="65" ht="15" spans="1:6">
      <c r="A65" s="19" t="s">
        <v>67</v>
      </c>
      <c r="B65" s="32">
        <f>SUM(B67:B94)</f>
        <v>776076668.06</v>
      </c>
      <c r="C65" s="32">
        <f t="shared" ref="C65:F65" si="5">SUM(C67:C94)</f>
        <v>790455581.96</v>
      </c>
      <c r="D65" s="32">
        <f t="shared" si="5"/>
        <v>0</v>
      </c>
      <c r="E65" s="32">
        <f t="shared" si="5"/>
        <v>0</v>
      </c>
      <c r="F65" s="32">
        <f t="shared" si="5"/>
        <v>1566532250.02</v>
      </c>
    </row>
    <row r="66" ht="15" spans="1:6">
      <c r="A66" s="19" t="s">
        <v>68</v>
      </c>
      <c r="B66" s="15"/>
      <c r="C66" s="15"/>
      <c r="D66" s="15"/>
      <c r="E66" s="15"/>
      <c r="F66" s="20"/>
    </row>
    <row r="67" ht="15" spans="1:6">
      <c r="A67" s="33" t="s">
        <v>69</v>
      </c>
      <c r="B67" s="12">
        <v>230258173.86</v>
      </c>
      <c r="C67" s="12">
        <v>232748242.7</v>
      </c>
      <c r="D67" s="15"/>
      <c r="E67" s="15"/>
      <c r="F67" s="14">
        <f>SUM(B67:E67)</f>
        <v>463006416.56</v>
      </c>
    </row>
    <row r="68" ht="15" spans="1:6">
      <c r="A68" s="33" t="s">
        <v>70</v>
      </c>
      <c r="B68" s="15"/>
      <c r="C68" s="15"/>
      <c r="D68" s="15"/>
      <c r="E68" s="15"/>
      <c r="F68" s="14">
        <f t="shared" ref="F68:F94" si="6">SUM(B68:E68)</f>
        <v>0</v>
      </c>
    </row>
    <row r="69" ht="15" spans="1:6">
      <c r="A69" s="33" t="s">
        <v>71</v>
      </c>
      <c r="B69" s="12">
        <v>408709541.34</v>
      </c>
      <c r="C69" s="12">
        <v>410665810.28</v>
      </c>
      <c r="D69" s="15"/>
      <c r="E69" s="15"/>
      <c r="F69" s="14">
        <f t="shared" si="6"/>
        <v>819375351.62</v>
      </c>
    </row>
    <row r="70" ht="15" spans="1:6">
      <c r="A70" s="33" t="s">
        <v>72</v>
      </c>
      <c r="B70" s="15">
        <v>11555555.66</v>
      </c>
      <c r="C70" s="15">
        <v>11555555.66</v>
      </c>
      <c r="D70" s="15"/>
      <c r="E70" s="15"/>
      <c r="F70" s="14">
        <f t="shared" si="6"/>
        <v>23111111.32</v>
      </c>
    </row>
    <row r="71" ht="15" spans="1:6">
      <c r="A71" s="33" t="s">
        <v>73</v>
      </c>
      <c r="B71" s="15"/>
      <c r="C71" s="15"/>
      <c r="D71" s="15"/>
      <c r="E71" s="15"/>
      <c r="F71" s="14">
        <f t="shared" si="6"/>
        <v>0</v>
      </c>
    </row>
    <row r="72" ht="15" spans="1:6">
      <c r="A72" s="34" t="s">
        <v>74</v>
      </c>
      <c r="B72" s="15"/>
      <c r="C72" s="15"/>
      <c r="D72" s="15"/>
      <c r="E72" s="15"/>
      <c r="F72" s="20"/>
    </row>
    <row r="73" ht="15" spans="1:6">
      <c r="A73" s="33" t="s">
        <v>75</v>
      </c>
      <c r="B73" s="12">
        <v>2560800</v>
      </c>
      <c r="C73" s="12">
        <v>4358400</v>
      </c>
      <c r="D73" s="15"/>
      <c r="E73" s="15"/>
      <c r="F73" s="14">
        <f t="shared" si="6"/>
        <v>6919200</v>
      </c>
    </row>
    <row r="74" ht="15" spans="1:6">
      <c r="A74" s="35" t="s">
        <v>76</v>
      </c>
      <c r="B74" s="15">
        <v>2500000</v>
      </c>
      <c r="C74" s="12">
        <v>2720000</v>
      </c>
      <c r="D74" s="15"/>
      <c r="E74" s="15"/>
      <c r="F74" s="14">
        <f t="shared" si="6"/>
        <v>5220000</v>
      </c>
    </row>
    <row r="75" ht="15" spans="1:6">
      <c r="A75" s="35" t="s">
        <v>77</v>
      </c>
      <c r="B75" s="12">
        <v>14150750</v>
      </c>
      <c r="C75" s="12">
        <v>17372243</v>
      </c>
      <c r="D75" s="15"/>
      <c r="E75" s="15"/>
      <c r="F75" s="14">
        <f t="shared" si="6"/>
        <v>31522993</v>
      </c>
    </row>
    <row r="76" ht="15" spans="1:6">
      <c r="A76" s="35" t="s">
        <v>78</v>
      </c>
      <c r="B76" s="15"/>
      <c r="C76" s="15"/>
      <c r="D76" s="15"/>
      <c r="E76" s="15"/>
      <c r="F76" s="14">
        <f t="shared" si="6"/>
        <v>0</v>
      </c>
    </row>
    <row r="77" ht="15" spans="1:6">
      <c r="A77" s="35" t="s">
        <v>79</v>
      </c>
      <c r="B77" s="12">
        <v>5000000</v>
      </c>
      <c r="C77" s="12">
        <v>6450000</v>
      </c>
      <c r="D77" s="15"/>
      <c r="E77" s="15"/>
      <c r="F77" s="14">
        <f t="shared" si="6"/>
        <v>11450000</v>
      </c>
    </row>
    <row r="78" ht="15" spans="1:6">
      <c r="A78" s="35" t="s">
        <v>80</v>
      </c>
      <c r="B78" s="12">
        <v>7438612</v>
      </c>
      <c r="C78" s="12">
        <v>10513620</v>
      </c>
      <c r="D78" s="15"/>
      <c r="E78" s="15"/>
      <c r="F78" s="14">
        <f t="shared" si="6"/>
        <v>17952232</v>
      </c>
    </row>
    <row r="79" ht="15" spans="1:6">
      <c r="A79" s="35" t="s">
        <v>81</v>
      </c>
      <c r="B79" s="12">
        <v>4000000</v>
      </c>
      <c r="C79" s="15">
        <v>5000000</v>
      </c>
      <c r="D79" s="15"/>
      <c r="E79" s="15"/>
      <c r="F79" s="14">
        <f t="shared" si="6"/>
        <v>9000000</v>
      </c>
    </row>
    <row r="80" ht="15" spans="1:6">
      <c r="A80" s="36" t="s">
        <v>82</v>
      </c>
      <c r="B80" s="15"/>
      <c r="C80" s="15"/>
      <c r="D80" s="15"/>
      <c r="E80" s="15"/>
      <c r="F80" s="14">
        <f t="shared" si="6"/>
        <v>0</v>
      </c>
    </row>
    <row r="81" ht="15" spans="1:6">
      <c r="A81" s="36" t="s">
        <v>83</v>
      </c>
      <c r="B81" s="15">
        <v>5282613.62</v>
      </c>
      <c r="C81" s="15">
        <v>5400000</v>
      </c>
      <c r="D81" s="15"/>
      <c r="E81" s="15"/>
      <c r="F81" s="14">
        <f t="shared" si="6"/>
        <v>10682613.62</v>
      </c>
    </row>
    <row r="82" ht="15" spans="1:6">
      <c r="A82" s="36" t="s">
        <v>84</v>
      </c>
      <c r="B82" s="12">
        <v>305491.36</v>
      </c>
      <c r="C82" s="15">
        <v>400000</v>
      </c>
      <c r="D82" s="15"/>
      <c r="E82" s="15"/>
      <c r="F82" s="14">
        <f t="shared" si="6"/>
        <v>705491.36</v>
      </c>
    </row>
    <row r="83" ht="15" spans="1:6">
      <c r="A83" s="37" t="s">
        <v>85</v>
      </c>
      <c r="B83" s="15"/>
      <c r="C83" s="15"/>
      <c r="D83" s="15"/>
      <c r="E83" s="15"/>
      <c r="F83" s="14">
        <f t="shared" si="6"/>
        <v>0</v>
      </c>
    </row>
    <row r="84" ht="15" spans="1:6">
      <c r="A84" s="36" t="s">
        <v>86</v>
      </c>
      <c r="B84" s="15"/>
      <c r="C84" s="15"/>
      <c r="D84" s="15"/>
      <c r="E84" s="15"/>
      <c r="F84" s="14">
        <f t="shared" si="6"/>
        <v>0</v>
      </c>
    </row>
    <row r="85" ht="15" spans="1:6">
      <c r="A85" s="38" t="s">
        <v>87</v>
      </c>
      <c r="B85" s="15"/>
      <c r="C85" s="15"/>
      <c r="D85" s="15"/>
      <c r="E85" s="15"/>
      <c r="F85" s="14">
        <f t="shared" si="6"/>
        <v>0</v>
      </c>
    </row>
    <row r="86" ht="15" spans="1:6">
      <c r="A86" s="38" t="s">
        <v>88</v>
      </c>
      <c r="B86" s="15"/>
      <c r="C86" s="15"/>
      <c r="D86" s="15"/>
      <c r="E86" s="15"/>
      <c r="F86" s="14">
        <f t="shared" si="6"/>
        <v>0</v>
      </c>
    </row>
    <row r="87" ht="15" spans="1:6">
      <c r="A87" s="38" t="s">
        <v>89</v>
      </c>
      <c r="B87" s="12">
        <v>17500000</v>
      </c>
      <c r="C87" s="15">
        <v>15000000</v>
      </c>
      <c r="D87" s="15"/>
      <c r="E87" s="15"/>
      <c r="F87" s="14">
        <f t="shared" si="6"/>
        <v>32500000</v>
      </c>
    </row>
    <row r="88" ht="15" spans="1:6">
      <c r="A88" s="38" t="s">
        <v>90</v>
      </c>
      <c r="B88" s="15"/>
      <c r="C88" s="15"/>
      <c r="D88" s="15"/>
      <c r="E88" s="15"/>
      <c r="F88" s="14">
        <f t="shared" si="6"/>
        <v>0</v>
      </c>
    </row>
    <row r="89" ht="15" spans="1:6">
      <c r="A89" s="39" t="s">
        <v>91</v>
      </c>
      <c r="B89" s="15"/>
      <c r="C89" s="15"/>
      <c r="D89" s="15"/>
      <c r="E89" s="15"/>
      <c r="F89" s="20"/>
    </row>
    <row r="90" ht="15" spans="1:6">
      <c r="A90" s="38" t="s">
        <v>92</v>
      </c>
      <c r="B90" s="12">
        <v>66815130.22</v>
      </c>
      <c r="C90" s="12">
        <v>68271710.32</v>
      </c>
      <c r="D90" s="15"/>
      <c r="E90" s="15"/>
      <c r="F90" s="14">
        <f t="shared" si="6"/>
        <v>135086840.54</v>
      </c>
    </row>
    <row r="91" ht="15" spans="1:6">
      <c r="A91" s="38" t="s">
        <v>93</v>
      </c>
      <c r="B91" s="15"/>
      <c r="C91" s="15"/>
      <c r="D91" s="15"/>
      <c r="E91" s="15"/>
      <c r="F91" s="14">
        <f t="shared" si="6"/>
        <v>0</v>
      </c>
    </row>
    <row r="92" ht="15" spans="1:6">
      <c r="A92" s="38" t="s">
        <v>94</v>
      </c>
      <c r="B92" s="15"/>
      <c r="C92" s="15"/>
      <c r="D92" s="15"/>
      <c r="E92" s="15"/>
      <c r="F92" s="14">
        <f t="shared" si="6"/>
        <v>0</v>
      </c>
    </row>
    <row r="93" ht="15" spans="1:6">
      <c r="A93" s="39" t="s">
        <v>95</v>
      </c>
      <c r="B93" s="15"/>
      <c r="C93" s="15"/>
      <c r="D93" s="15"/>
      <c r="E93" s="15"/>
      <c r="F93" s="20"/>
    </row>
    <row r="94" ht="15" spans="1:6">
      <c r="A94" s="40" t="s">
        <v>96</v>
      </c>
      <c r="B94" s="15"/>
      <c r="C94" s="15"/>
      <c r="D94" s="15"/>
      <c r="E94" s="15"/>
      <c r="F94" s="14">
        <f t="shared" si="6"/>
        <v>0</v>
      </c>
    </row>
    <row r="95" ht="15" spans="1:6">
      <c r="A95" s="39" t="s">
        <v>97</v>
      </c>
      <c r="B95" s="41">
        <f>SUM(B97:B118)</f>
        <v>246993963.54</v>
      </c>
      <c r="C95" s="41">
        <f t="shared" ref="C95:F95" si="7">SUM(C97:C118)</f>
        <v>178139391.56</v>
      </c>
      <c r="D95" s="41">
        <f t="shared" si="7"/>
        <v>0</v>
      </c>
      <c r="E95" s="41">
        <f t="shared" si="7"/>
        <v>0</v>
      </c>
      <c r="F95" s="41">
        <f t="shared" si="7"/>
        <v>425133355.1</v>
      </c>
    </row>
    <row r="96" ht="15" spans="1:6">
      <c r="A96" s="42" t="s">
        <v>98</v>
      </c>
      <c r="B96" s="15"/>
      <c r="C96" s="15"/>
      <c r="D96" s="15"/>
      <c r="E96" s="15"/>
      <c r="F96" s="20"/>
    </row>
    <row r="97" s="1" customFormat="1" ht="15" spans="1:6">
      <c r="A97" s="38" t="s">
        <v>99</v>
      </c>
      <c r="B97" s="15"/>
      <c r="C97" s="15"/>
      <c r="D97" s="15"/>
      <c r="E97" s="15"/>
      <c r="F97" s="14">
        <f t="shared" ref="F97:F118" si="8">SUM(B97:E97)</f>
        <v>0</v>
      </c>
    </row>
    <row r="98" s="1" customFormat="1" ht="15" spans="1:6">
      <c r="A98" s="38" t="s">
        <v>100</v>
      </c>
      <c r="B98" s="15"/>
      <c r="C98" s="15"/>
      <c r="D98" s="15"/>
      <c r="E98" s="15"/>
      <c r="F98" s="14">
        <f t="shared" si="8"/>
        <v>0</v>
      </c>
    </row>
    <row r="99" ht="15" spans="1:6">
      <c r="A99" s="42" t="s">
        <v>101</v>
      </c>
      <c r="B99" s="15"/>
      <c r="C99" s="15"/>
      <c r="D99" s="15"/>
      <c r="E99" s="15"/>
      <c r="F99" s="20"/>
    </row>
    <row r="100" spans="1:6">
      <c r="A100" s="43" t="s">
        <v>102</v>
      </c>
      <c r="B100" s="15"/>
      <c r="C100" s="15"/>
      <c r="D100" s="15"/>
      <c r="E100" s="15"/>
      <c r="F100" s="20"/>
    </row>
    <row r="101" ht="15" spans="1:6">
      <c r="A101" s="44" t="s">
        <v>103</v>
      </c>
      <c r="B101" s="15"/>
      <c r="C101" s="15"/>
      <c r="D101" s="15"/>
      <c r="E101" s="15"/>
      <c r="F101" s="14">
        <f t="shared" si="8"/>
        <v>0</v>
      </c>
    </row>
    <row r="102" ht="28.5" spans="1:6">
      <c r="A102" s="45" t="s">
        <v>104</v>
      </c>
      <c r="B102" s="12">
        <v>8343514.66</v>
      </c>
      <c r="C102" s="12">
        <v>26000000</v>
      </c>
      <c r="D102" s="15"/>
      <c r="E102" s="15"/>
      <c r="F102" s="14">
        <f t="shared" si="8"/>
        <v>34343514.66</v>
      </c>
    </row>
    <row r="103" spans="1:6">
      <c r="A103" s="43" t="s">
        <v>105</v>
      </c>
      <c r="B103" s="15"/>
      <c r="C103" s="15"/>
      <c r="D103" s="15"/>
      <c r="E103" s="15"/>
      <c r="F103" s="20"/>
    </row>
    <row r="104" ht="15" spans="1:6">
      <c r="A104" s="44" t="s">
        <v>106</v>
      </c>
      <c r="B104" s="15"/>
      <c r="C104" s="15"/>
      <c r="D104" s="15"/>
      <c r="E104" s="15"/>
      <c r="F104" s="14">
        <f t="shared" si="8"/>
        <v>0</v>
      </c>
    </row>
    <row r="105" ht="28.5" spans="1:6">
      <c r="A105" s="45" t="s">
        <v>107</v>
      </c>
      <c r="B105" s="12">
        <v>55406419.94</v>
      </c>
      <c r="C105" s="12">
        <v>79365475.31</v>
      </c>
      <c r="D105" s="15"/>
      <c r="E105" s="15"/>
      <c r="F105" s="14">
        <f t="shared" si="8"/>
        <v>134771895.25</v>
      </c>
    </row>
    <row r="106" spans="1:6">
      <c r="A106" s="43" t="s">
        <v>108</v>
      </c>
      <c r="B106" s="15"/>
      <c r="C106" s="15"/>
      <c r="D106" s="15"/>
      <c r="E106" s="15"/>
      <c r="F106" s="20"/>
    </row>
    <row r="107" ht="15" spans="1:6">
      <c r="A107" s="44" t="s">
        <v>109</v>
      </c>
      <c r="B107" s="12"/>
      <c r="C107" s="12"/>
      <c r="D107" s="15"/>
      <c r="E107" s="15"/>
      <c r="F107" s="14">
        <f t="shared" si="8"/>
        <v>0</v>
      </c>
    </row>
    <row r="108" ht="28.5" spans="1:6">
      <c r="A108" s="45" t="s">
        <v>110</v>
      </c>
      <c r="B108" s="12">
        <v>183244028.94</v>
      </c>
      <c r="C108" s="12">
        <v>72773916.25</v>
      </c>
      <c r="D108" s="15"/>
      <c r="E108" s="15"/>
      <c r="F108" s="14">
        <f t="shared" si="8"/>
        <v>256017945.19</v>
      </c>
    </row>
    <row r="109" ht="15" spans="1:6">
      <c r="A109" s="43" t="s">
        <v>111</v>
      </c>
      <c r="B109" s="15"/>
      <c r="C109" s="15"/>
      <c r="D109" s="15"/>
      <c r="E109" s="15"/>
      <c r="F109" s="14">
        <f t="shared" si="8"/>
        <v>0</v>
      </c>
    </row>
    <row r="110" s="2" customFormat="1" ht="15" spans="1:6">
      <c r="A110" s="43" t="s">
        <v>112</v>
      </c>
      <c r="B110" s="15"/>
      <c r="C110" s="15"/>
      <c r="D110" s="15"/>
      <c r="E110" s="15"/>
      <c r="F110" s="14">
        <f t="shared" si="8"/>
        <v>0</v>
      </c>
    </row>
    <row r="111" s="2" customFormat="1" ht="15" spans="1:6">
      <c r="A111" s="46" t="s">
        <v>113</v>
      </c>
      <c r="B111" s="15"/>
      <c r="C111" s="15"/>
      <c r="D111" s="15"/>
      <c r="E111" s="15"/>
      <c r="F111" s="14">
        <f t="shared" si="8"/>
        <v>0</v>
      </c>
    </row>
    <row r="112" s="2" customFormat="1" ht="15" spans="1:6">
      <c r="A112" s="43" t="s">
        <v>114</v>
      </c>
      <c r="B112" s="15"/>
      <c r="C112" s="15"/>
      <c r="D112" s="15"/>
      <c r="E112" s="15"/>
      <c r="F112" s="14">
        <f t="shared" si="8"/>
        <v>0</v>
      </c>
    </row>
    <row r="113" s="2" customFormat="1" ht="15" spans="1:6">
      <c r="A113" s="46" t="s">
        <v>115</v>
      </c>
      <c r="B113" s="15"/>
      <c r="C113" s="15"/>
      <c r="D113" s="15"/>
      <c r="E113" s="15"/>
      <c r="F113" s="14">
        <f t="shared" si="8"/>
        <v>0</v>
      </c>
    </row>
    <row r="114" ht="15" spans="1:6">
      <c r="A114" s="39" t="s">
        <v>116</v>
      </c>
      <c r="B114" s="15"/>
      <c r="C114" s="15"/>
      <c r="D114" s="15"/>
      <c r="E114" s="15"/>
      <c r="F114" s="20"/>
    </row>
    <row r="115" ht="15" spans="1:6">
      <c r="A115" s="43" t="s">
        <v>117</v>
      </c>
      <c r="B115" s="15"/>
      <c r="C115" s="15"/>
      <c r="D115" s="15"/>
      <c r="E115" s="15"/>
      <c r="F115" s="14">
        <f t="shared" si="8"/>
        <v>0</v>
      </c>
    </row>
    <row r="116" ht="15" spans="1:6">
      <c r="A116" s="43" t="s">
        <v>118</v>
      </c>
      <c r="B116" s="15"/>
      <c r="C116" s="15"/>
      <c r="D116" s="15"/>
      <c r="E116" s="15"/>
      <c r="F116" s="14">
        <f t="shared" si="8"/>
        <v>0</v>
      </c>
    </row>
    <row r="117" ht="15" spans="1:6">
      <c r="A117" s="43" t="s">
        <v>119</v>
      </c>
      <c r="B117" s="15"/>
      <c r="C117" s="15"/>
      <c r="D117" s="15"/>
      <c r="E117" s="15"/>
      <c r="F117" s="14">
        <f t="shared" si="8"/>
        <v>0</v>
      </c>
    </row>
    <row r="118" s="1" customFormat="1" ht="15" spans="1:6">
      <c r="A118" s="43" t="s">
        <v>120</v>
      </c>
      <c r="B118" s="15"/>
      <c r="C118" s="15"/>
      <c r="D118" s="15"/>
      <c r="E118" s="15"/>
      <c r="F118" s="14">
        <f t="shared" si="8"/>
        <v>0</v>
      </c>
    </row>
    <row r="119" ht="15" spans="1:6">
      <c r="A119" s="47" t="s">
        <v>121</v>
      </c>
      <c r="B119" s="30">
        <f>SUM(B65,B95)</f>
        <v>1023070631.6</v>
      </c>
      <c r="C119" s="30">
        <f t="shared" ref="C119:F119" si="9">SUM(C65,C95)</f>
        <v>968594973.52</v>
      </c>
      <c r="D119" s="30">
        <f t="shared" si="9"/>
        <v>0</v>
      </c>
      <c r="E119" s="30">
        <f t="shared" si="9"/>
        <v>0</v>
      </c>
      <c r="F119" s="30">
        <f t="shared" si="9"/>
        <v>1991665605.12</v>
      </c>
    </row>
    <row r="120" ht="15" spans="1:6">
      <c r="A120" s="48" t="s">
        <v>122</v>
      </c>
      <c r="B120" s="15"/>
      <c r="C120" s="15"/>
      <c r="D120" s="15"/>
      <c r="E120" s="15"/>
      <c r="F120" s="20"/>
    </row>
    <row r="121" ht="15" spans="1:6">
      <c r="A121" s="49" t="s">
        <v>123</v>
      </c>
      <c r="B121" s="15"/>
      <c r="C121" s="15"/>
      <c r="D121" s="15"/>
      <c r="E121" s="15"/>
      <c r="F121" s="20"/>
    </row>
    <row r="122" ht="15" spans="1:6">
      <c r="A122" s="50" t="s">
        <v>124</v>
      </c>
      <c r="B122" s="15"/>
      <c r="C122" s="15"/>
      <c r="D122" s="15"/>
      <c r="E122" s="15"/>
      <c r="F122" s="14">
        <f t="shared" ref="F122:F134" si="10">SUM(B122:E122)</f>
        <v>0</v>
      </c>
    </row>
    <row r="123" ht="15" spans="1:6">
      <c r="A123" s="50" t="s">
        <v>125</v>
      </c>
      <c r="B123" s="15"/>
      <c r="C123" s="15"/>
      <c r="D123" s="15"/>
      <c r="E123" s="15"/>
      <c r="F123" s="20"/>
    </row>
    <row r="124" ht="15" spans="1:6">
      <c r="A124" s="51" t="s">
        <v>56</v>
      </c>
      <c r="B124" s="15"/>
      <c r="C124" s="15"/>
      <c r="D124" s="15"/>
      <c r="E124" s="15"/>
      <c r="F124" s="20"/>
    </row>
    <row r="125" ht="15" spans="1:6">
      <c r="A125" s="52" t="s">
        <v>57</v>
      </c>
      <c r="B125" s="15"/>
      <c r="C125" s="15"/>
      <c r="D125" s="15"/>
      <c r="E125" s="15"/>
      <c r="F125" s="14">
        <f t="shared" si="10"/>
        <v>0</v>
      </c>
    </row>
    <row r="126" ht="15" spans="1:6">
      <c r="A126" s="52" t="s">
        <v>58</v>
      </c>
      <c r="B126" s="15"/>
      <c r="C126" s="15"/>
      <c r="D126" s="15"/>
      <c r="E126" s="15"/>
      <c r="F126" s="14">
        <f t="shared" si="10"/>
        <v>0</v>
      </c>
    </row>
    <row r="127" ht="15" spans="1:6">
      <c r="A127" s="52" t="s">
        <v>59</v>
      </c>
      <c r="B127" s="15"/>
      <c r="C127" s="15"/>
      <c r="D127" s="15"/>
      <c r="E127" s="15"/>
      <c r="F127" s="14">
        <f t="shared" si="10"/>
        <v>0</v>
      </c>
    </row>
    <row r="128" ht="15" spans="1:6">
      <c r="A128" s="52" t="s">
        <v>61</v>
      </c>
      <c r="B128" s="15"/>
      <c r="C128" s="15"/>
      <c r="D128" s="15"/>
      <c r="E128" s="15"/>
      <c r="F128" s="14">
        <f t="shared" si="10"/>
        <v>0</v>
      </c>
    </row>
    <row r="129" ht="15" spans="1:6">
      <c r="A129" s="50" t="s">
        <v>126</v>
      </c>
      <c r="B129" s="15"/>
      <c r="C129" s="15"/>
      <c r="D129" s="15"/>
      <c r="E129" s="15"/>
      <c r="F129" s="20"/>
    </row>
    <row r="130" ht="15" spans="1:6">
      <c r="A130" s="52" t="s">
        <v>127</v>
      </c>
      <c r="B130" s="15"/>
      <c r="C130" s="15"/>
      <c r="D130" s="15"/>
      <c r="E130" s="15"/>
      <c r="F130" s="14">
        <f t="shared" si="10"/>
        <v>0</v>
      </c>
    </row>
    <row r="131" ht="15" spans="1:6">
      <c r="A131" s="52" t="s">
        <v>128</v>
      </c>
      <c r="B131" s="15"/>
      <c r="C131" s="15"/>
      <c r="D131" s="15"/>
      <c r="E131" s="15"/>
      <c r="F131" s="14">
        <f t="shared" si="10"/>
        <v>0</v>
      </c>
    </row>
    <row r="132" ht="15" spans="1:6">
      <c r="A132" s="52" t="s">
        <v>129</v>
      </c>
      <c r="B132" s="15"/>
      <c r="C132" s="15"/>
      <c r="D132" s="15"/>
      <c r="E132" s="15"/>
      <c r="F132" s="14">
        <f t="shared" si="10"/>
        <v>0</v>
      </c>
    </row>
    <row r="133" ht="15" spans="1:6">
      <c r="A133" s="52" t="s">
        <v>130</v>
      </c>
      <c r="B133" s="15"/>
      <c r="C133" s="15"/>
      <c r="D133" s="15"/>
      <c r="E133" s="15"/>
      <c r="F133" s="14">
        <f t="shared" si="10"/>
        <v>0</v>
      </c>
    </row>
    <row r="134" ht="15" spans="1:6">
      <c r="A134" s="52" t="s">
        <v>131</v>
      </c>
      <c r="B134" s="15"/>
      <c r="C134" s="15"/>
      <c r="D134" s="15"/>
      <c r="E134" s="15"/>
      <c r="F134" s="14">
        <f t="shared" si="10"/>
        <v>0</v>
      </c>
    </row>
    <row r="135" s="1" customFormat="1" ht="14.45" customHeight="1" spans="1:6">
      <c r="A135" s="53" t="s">
        <v>132</v>
      </c>
      <c r="B135" s="23">
        <f>SUM(B122:B134)</f>
        <v>0</v>
      </c>
      <c r="C135" s="23">
        <f t="shared" ref="C135:F135" si="11">SUM(C122:C134)</f>
        <v>0</v>
      </c>
      <c r="D135" s="23">
        <f t="shared" si="11"/>
        <v>0</v>
      </c>
      <c r="E135" s="23">
        <f t="shared" si="11"/>
        <v>0</v>
      </c>
      <c r="F135" s="23">
        <f t="shared" si="11"/>
        <v>0</v>
      </c>
    </row>
    <row r="136" s="1" customFormat="1" ht="15" spans="1:6">
      <c r="A136" s="31" t="s">
        <v>133</v>
      </c>
      <c r="B136" s="15"/>
      <c r="C136" s="15"/>
      <c r="D136" s="15"/>
      <c r="E136" s="15"/>
      <c r="F136" s="20"/>
    </row>
    <row r="137" s="1" customFormat="1" ht="15" spans="1:6">
      <c r="A137" s="22" t="s">
        <v>134</v>
      </c>
      <c r="B137" s="15"/>
      <c r="C137" s="15"/>
      <c r="D137" s="15"/>
      <c r="E137" s="15"/>
      <c r="F137" s="20"/>
    </row>
    <row r="138" s="1" customFormat="1" ht="15" spans="1:6">
      <c r="A138" s="22" t="s">
        <v>135</v>
      </c>
      <c r="B138" s="15"/>
      <c r="C138" s="15"/>
      <c r="D138" s="15"/>
      <c r="E138" s="15"/>
      <c r="F138" s="20"/>
    </row>
    <row r="139" ht="15" spans="1:6">
      <c r="A139" s="54" t="s">
        <v>136</v>
      </c>
      <c r="B139" s="15">
        <v>13399885.6</v>
      </c>
      <c r="C139" s="15">
        <v>13399885.6</v>
      </c>
      <c r="D139" s="15"/>
      <c r="E139" s="15"/>
      <c r="F139" s="14">
        <f t="shared" ref="F139:F151" si="12">SUM(B139:E139)</f>
        <v>26799771.2</v>
      </c>
    </row>
    <row r="140" ht="15" spans="1:6">
      <c r="A140" s="54" t="s">
        <v>137</v>
      </c>
      <c r="B140" s="15">
        <v>7426717.65</v>
      </c>
      <c r="C140" s="15">
        <v>7426717.65</v>
      </c>
      <c r="D140" s="15"/>
      <c r="E140" s="15"/>
      <c r="F140" s="14">
        <f t="shared" si="12"/>
        <v>14853435.3</v>
      </c>
    </row>
    <row r="141" ht="15" spans="1:6">
      <c r="A141" s="54" t="s">
        <v>138</v>
      </c>
      <c r="B141" s="15"/>
      <c r="C141" s="15"/>
      <c r="D141" s="15"/>
      <c r="E141" s="15"/>
      <c r="F141" s="14">
        <f t="shared" si="12"/>
        <v>0</v>
      </c>
    </row>
    <row r="142" ht="15" spans="1:6">
      <c r="A142" s="54" t="s">
        <v>139</v>
      </c>
      <c r="B142" s="15"/>
      <c r="C142" s="15"/>
      <c r="D142" s="15"/>
      <c r="E142" s="15"/>
      <c r="F142" s="14">
        <f t="shared" si="12"/>
        <v>0</v>
      </c>
    </row>
    <row r="143" s="2" customFormat="1" ht="15" spans="1:6">
      <c r="A143" s="55" t="s">
        <v>140</v>
      </c>
      <c r="B143" s="15"/>
      <c r="C143" s="15"/>
      <c r="D143" s="15"/>
      <c r="E143" s="15"/>
      <c r="F143" s="14">
        <f t="shared" si="12"/>
        <v>0</v>
      </c>
    </row>
    <row r="144" s="2" customFormat="1" ht="15" spans="1:6">
      <c r="A144" s="54" t="s">
        <v>141</v>
      </c>
      <c r="B144" s="12">
        <v>650523270.86</v>
      </c>
      <c r="C144" s="12">
        <v>654969608.64</v>
      </c>
      <c r="D144" s="15"/>
      <c r="E144" s="15"/>
      <c r="F144" s="14">
        <f t="shared" si="12"/>
        <v>1305492879.5</v>
      </c>
    </row>
    <row r="145" ht="15" spans="1:6">
      <c r="A145" s="54" t="s">
        <v>142</v>
      </c>
      <c r="B145" s="15"/>
      <c r="C145" s="15"/>
      <c r="D145" s="15"/>
      <c r="E145" s="15"/>
      <c r="F145" s="14">
        <f t="shared" si="12"/>
        <v>0</v>
      </c>
    </row>
    <row r="146" ht="15" spans="1:6">
      <c r="A146" s="54" t="s">
        <v>143</v>
      </c>
      <c r="B146" s="15"/>
      <c r="C146" s="15"/>
      <c r="D146" s="15"/>
      <c r="E146" s="15"/>
      <c r="F146" s="14">
        <f t="shared" si="12"/>
        <v>0</v>
      </c>
    </row>
    <row r="147" ht="15" spans="1:6">
      <c r="A147" s="54" t="s">
        <v>144</v>
      </c>
      <c r="B147" s="15"/>
      <c r="C147" s="15"/>
      <c r="D147" s="15"/>
      <c r="E147" s="15"/>
      <c r="F147" s="14">
        <f t="shared" si="12"/>
        <v>0</v>
      </c>
    </row>
    <row r="148" ht="15" spans="1:6">
      <c r="A148" s="54" t="s">
        <v>145</v>
      </c>
      <c r="B148" s="15"/>
      <c r="C148" s="15"/>
      <c r="D148" s="15"/>
      <c r="E148" s="15"/>
      <c r="F148" s="14">
        <f t="shared" si="12"/>
        <v>0</v>
      </c>
    </row>
    <row r="149" ht="15" spans="1:6">
      <c r="A149" s="54" t="s">
        <v>146</v>
      </c>
      <c r="B149" s="12">
        <v>80658558.25</v>
      </c>
      <c r="C149" s="12">
        <v>96990543.64</v>
      </c>
      <c r="D149" s="15"/>
      <c r="E149" s="15"/>
      <c r="F149" s="14">
        <f t="shared" si="12"/>
        <v>177649101.89</v>
      </c>
    </row>
    <row r="150" ht="15" spans="1:6">
      <c r="A150" s="54" t="s">
        <v>147</v>
      </c>
      <c r="B150" s="15"/>
      <c r="C150" s="15"/>
      <c r="D150" s="15"/>
      <c r="E150" s="15"/>
      <c r="F150" s="14">
        <f t="shared" si="12"/>
        <v>0</v>
      </c>
    </row>
    <row r="151" s="1" customFormat="1" ht="28.5" spans="1:6">
      <c r="A151" s="55" t="s">
        <v>148</v>
      </c>
      <c r="B151" s="15"/>
      <c r="C151" s="15"/>
      <c r="D151" s="15"/>
      <c r="E151" s="15"/>
      <c r="F151" s="14">
        <f t="shared" si="12"/>
        <v>0</v>
      </c>
    </row>
    <row r="152" s="1" customFormat="1" ht="15" spans="1:6">
      <c r="A152" s="39" t="s">
        <v>149</v>
      </c>
      <c r="B152" s="23">
        <f>SUM(B139:B151)</f>
        <v>752008432.36</v>
      </c>
      <c r="C152" s="23">
        <f t="shared" ref="C152:F152" si="13">SUM(C139:C151)</f>
        <v>772786755.53</v>
      </c>
      <c r="D152" s="23">
        <f t="shared" si="13"/>
        <v>0</v>
      </c>
      <c r="E152" s="23">
        <f t="shared" si="13"/>
        <v>0</v>
      </c>
      <c r="F152" s="23">
        <f t="shared" si="13"/>
        <v>1524795187.89</v>
      </c>
    </row>
    <row r="153" s="1" customFormat="1" ht="15" spans="1:6">
      <c r="A153" s="39" t="s">
        <v>150</v>
      </c>
      <c r="B153" s="15"/>
      <c r="C153" s="15"/>
      <c r="D153" s="15"/>
      <c r="E153" s="15"/>
      <c r="F153" s="20"/>
    </row>
    <row r="154" ht="15" spans="1:6">
      <c r="A154" s="54" t="s">
        <v>151</v>
      </c>
      <c r="B154" s="15">
        <v>150000</v>
      </c>
      <c r="C154" s="15">
        <v>150000</v>
      </c>
      <c r="D154" s="15"/>
      <c r="E154" s="15"/>
      <c r="F154" s="14">
        <f t="shared" ref="F154:F159" si="14">SUM(B154:E154)</f>
        <v>300000</v>
      </c>
    </row>
    <row r="155" ht="15" spans="1:6">
      <c r="A155" s="54" t="s">
        <v>152</v>
      </c>
      <c r="B155" s="15"/>
      <c r="C155" s="15"/>
      <c r="D155" s="15"/>
      <c r="E155" s="15"/>
      <c r="F155" s="14">
        <f t="shared" si="14"/>
        <v>0</v>
      </c>
    </row>
    <row r="156" ht="15" spans="1:6">
      <c r="A156" s="54" t="s">
        <v>153</v>
      </c>
      <c r="B156" s="15"/>
      <c r="C156" s="15"/>
      <c r="D156" s="15"/>
      <c r="E156" s="15"/>
      <c r="F156" s="14">
        <f t="shared" si="14"/>
        <v>0</v>
      </c>
    </row>
    <row r="157" ht="15" spans="1:6">
      <c r="A157" s="54" t="s">
        <v>154</v>
      </c>
      <c r="B157" s="15"/>
      <c r="C157" s="15"/>
      <c r="D157" s="15"/>
      <c r="E157" s="15"/>
      <c r="F157" s="14">
        <f t="shared" si="14"/>
        <v>0</v>
      </c>
    </row>
    <row r="158" s="2" customFormat="1" ht="15" spans="1:6">
      <c r="A158" s="54" t="s">
        <v>155</v>
      </c>
      <c r="B158" s="15">
        <v>5994054</v>
      </c>
      <c r="C158" s="15">
        <v>5994054</v>
      </c>
      <c r="D158" s="15"/>
      <c r="E158" s="15"/>
      <c r="F158" s="14">
        <f t="shared" si="14"/>
        <v>11988108</v>
      </c>
    </row>
    <row r="159" s="1" customFormat="1" ht="15" spans="1:6">
      <c r="A159" s="54" t="s">
        <v>156</v>
      </c>
      <c r="B159" s="15"/>
      <c r="C159" s="15"/>
      <c r="D159" s="15"/>
      <c r="E159" s="15"/>
      <c r="F159" s="14">
        <f t="shared" si="14"/>
        <v>0</v>
      </c>
    </row>
    <row r="160" s="1" customFormat="1" ht="15" spans="1:6">
      <c r="A160" s="39" t="s">
        <v>157</v>
      </c>
      <c r="B160" s="23">
        <f>SUM(B154:B159)</f>
        <v>6144054</v>
      </c>
      <c r="C160" s="23">
        <f t="shared" ref="C160:F160" si="15">SUM(C154:C159)</f>
        <v>6144054</v>
      </c>
      <c r="D160" s="23">
        <f t="shared" si="15"/>
        <v>0</v>
      </c>
      <c r="E160" s="23">
        <f t="shared" si="15"/>
        <v>0</v>
      </c>
      <c r="F160" s="23">
        <f t="shared" si="15"/>
        <v>12288108</v>
      </c>
    </row>
    <row r="161" ht="15" spans="1:6">
      <c r="A161" s="39" t="s">
        <v>158</v>
      </c>
      <c r="B161" s="15"/>
      <c r="C161" s="15"/>
      <c r="D161" s="15"/>
      <c r="E161" s="15"/>
      <c r="F161" s="20"/>
    </row>
    <row r="162" ht="15" spans="1:6">
      <c r="A162" s="54" t="s">
        <v>159</v>
      </c>
      <c r="B162" s="15"/>
      <c r="C162" s="15"/>
      <c r="D162" s="15"/>
      <c r="E162" s="15"/>
      <c r="F162" s="14">
        <f t="shared" ref="F162:F171" si="16">SUM(B162:E162)</f>
        <v>0</v>
      </c>
    </row>
    <row r="163" ht="15" spans="1:6">
      <c r="A163" s="54" t="s">
        <v>160</v>
      </c>
      <c r="B163" s="15"/>
      <c r="C163" s="15"/>
      <c r="D163" s="15"/>
      <c r="E163" s="15"/>
      <c r="F163" s="14">
        <f t="shared" si="16"/>
        <v>0</v>
      </c>
    </row>
    <row r="164" ht="15" spans="1:6">
      <c r="A164" s="54" t="s">
        <v>161</v>
      </c>
      <c r="B164" s="15"/>
      <c r="C164" s="15"/>
      <c r="D164" s="15"/>
      <c r="E164" s="15"/>
      <c r="F164" s="14">
        <f t="shared" si="16"/>
        <v>0</v>
      </c>
    </row>
    <row r="165" ht="15" spans="1:6">
      <c r="A165" s="54" t="s">
        <v>162</v>
      </c>
      <c r="B165" s="15">
        <v>5094204.54</v>
      </c>
      <c r="C165" s="15">
        <v>5094204.54</v>
      </c>
      <c r="D165" s="15"/>
      <c r="E165" s="15"/>
      <c r="F165" s="14">
        <f t="shared" si="16"/>
        <v>10188409.08</v>
      </c>
    </row>
    <row r="166" ht="15" spans="1:6">
      <c r="A166" s="55" t="s">
        <v>163</v>
      </c>
      <c r="B166" s="15"/>
      <c r="C166" s="15"/>
      <c r="D166" s="15"/>
      <c r="E166" s="15"/>
      <c r="F166" s="14">
        <f t="shared" si="16"/>
        <v>0</v>
      </c>
    </row>
    <row r="167" ht="15" spans="1:6">
      <c r="A167" s="54" t="s">
        <v>164</v>
      </c>
      <c r="B167" s="15"/>
      <c r="C167" s="15"/>
      <c r="D167" s="15"/>
      <c r="E167" s="15"/>
      <c r="F167" s="14">
        <f t="shared" si="16"/>
        <v>0</v>
      </c>
    </row>
    <row r="168" ht="15" spans="1:6">
      <c r="A168" s="54" t="s">
        <v>165</v>
      </c>
      <c r="B168" s="15"/>
      <c r="C168" s="15"/>
      <c r="D168" s="15"/>
      <c r="E168" s="15"/>
      <c r="F168" s="14">
        <f t="shared" si="16"/>
        <v>0</v>
      </c>
    </row>
    <row r="169" ht="15" spans="1:6">
      <c r="A169" s="56" t="s">
        <v>166</v>
      </c>
      <c r="B169" s="15"/>
      <c r="C169" s="15"/>
      <c r="D169" s="15"/>
      <c r="E169" s="15"/>
      <c r="F169" s="14">
        <f t="shared" si="16"/>
        <v>0</v>
      </c>
    </row>
    <row r="170" ht="15" spans="1:6">
      <c r="A170" s="55" t="s">
        <v>167</v>
      </c>
      <c r="B170" s="15"/>
      <c r="C170" s="15"/>
      <c r="D170" s="15"/>
      <c r="E170" s="15"/>
      <c r="F170" s="14">
        <f t="shared" si="16"/>
        <v>0</v>
      </c>
    </row>
    <row r="171" ht="15" spans="1:6">
      <c r="A171" s="54" t="s">
        <v>168</v>
      </c>
      <c r="B171" s="15"/>
      <c r="C171" s="15"/>
      <c r="D171" s="15"/>
      <c r="E171" s="15"/>
      <c r="F171" s="14">
        <f t="shared" si="16"/>
        <v>0</v>
      </c>
    </row>
    <row r="172" ht="15" spans="1:6">
      <c r="A172" s="39" t="s">
        <v>169</v>
      </c>
      <c r="B172" s="23">
        <f>SUM(B162:B171)</f>
        <v>5094204.54</v>
      </c>
      <c r="C172" s="23">
        <f t="shared" ref="C172:F172" si="17">SUM(C162:C171)</f>
        <v>5094204.54</v>
      </c>
      <c r="D172" s="23">
        <f t="shared" si="17"/>
        <v>0</v>
      </c>
      <c r="E172" s="23">
        <f t="shared" si="17"/>
        <v>0</v>
      </c>
      <c r="F172" s="23">
        <f t="shared" si="17"/>
        <v>10188409.08</v>
      </c>
    </row>
    <row r="173" ht="15" spans="1:6">
      <c r="A173" s="39" t="s">
        <v>170</v>
      </c>
      <c r="B173" s="15"/>
      <c r="C173" s="15"/>
      <c r="D173" s="15"/>
      <c r="E173" s="15"/>
      <c r="F173" s="20"/>
    </row>
    <row r="174" ht="15" spans="1:6">
      <c r="A174" s="54" t="s">
        <v>171</v>
      </c>
      <c r="B174" s="15"/>
      <c r="C174" s="15"/>
      <c r="D174" s="15"/>
      <c r="E174" s="15"/>
      <c r="F174" s="14">
        <f t="shared" ref="F174:F179" si="18">SUM(B174:E174)</f>
        <v>0</v>
      </c>
    </row>
    <row r="175" ht="15" spans="1:6">
      <c r="A175" s="54" t="s">
        <v>172</v>
      </c>
      <c r="B175" s="15"/>
      <c r="C175" s="15"/>
      <c r="D175" s="15"/>
      <c r="E175" s="15"/>
      <c r="F175" s="14">
        <f t="shared" si="18"/>
        <v>0</v>
      </c>
    </row>
    <row r="176" ht="15" spans="1:6">
      <c r="A176" s="54" t="s">
        <v>173</v>
      </c>
      <c r="B176" s="15"/>
      <c r="C176" s="15"/>
      <c r="D176" s="15"/>
      <c r="E176" s="15"/>
      <c r="F176" s="14">
        <f t="shared" si="18"/>
        <v>0</v>
      </c>
    </row>
    <row r="177" ht="15" spans="1:6">
      <c r="A177" s="54" t="s">
        <v>174</v>
      </c>
      <c r="B177" s="15"/>
      <c r="C177" s="15"/>
      <c r="D177" s="15"/>
      <c r="E177" s="15"/>
      <c r="F177" s="14">
        <f t="shared" si="18"/>
        <v>0</v>
      </c>
    </row>
    <row r="178" ht="15" spans="1:6">
      <c r="A178" s="54" t="s">
        <v>175</v>
      </c>
      <c r="B178" s="15"/>
      <c r="C178" s="15"/>
      <c r="D178" s="15"/>
      <c r="E178" s="15"/>
      <c r="F178" s="14">
        <f t="shared" si="18"/>
        <v>0</v>
      </c>
    </row>
    <row r="179" ht="15" spans="1:6">
      <c r="A179" s="54" t="s">
        <v>176</v>
      </c>
      <c r="B179" s="15"/>
      <c r="C179" s="15"/>
      <c r="D179" s="15"/>
      <c r="E179" s="15"/>
      <c r="F179" s="14">
        <f t="shared" si="18"/>
        <v>0</v>
      </c>
    </row>
    <row r="180" ht="15" spans="1:6">
      <c r="A180" s="39" t="s">
        <v>177</v>
      </c>
      <c r="B180" s="23">
        <f>SUM(B174:B179)</f>
        <v>0</v>
      </c>
      <c r="C180" s="23">
        <f t="shared" ref="C180:F180" si="19">SUM(C174:C179)</f>
        <v>0</v>
      </c>
      <c r="D180" s="23">
        <f t="shared" si="19"/>
        <v>0</v>
      </c>
      <c r="E180" s="23">
        <f t="shared" si="19"/>
        <v>0</v>
      </c>
      <c r="F180" s="23">
        <f t="shared" si="19"/>
        <v>0</v>
      </c>
    </row>
    <row r="181" ht="15" spans="1:6">
      <c r="A181" s="39" t="s">
        <v>178</v>
      </c>
      <c r="B181" s="15"/>
      <c r="C181" s="15"/>
      <c r="D181" s="15"/>
      <c r="E181" s="15"/>
      <c r="F181" s="20"/>
    </row>
    <row r="182" ht="15" spans="1:6">
      <c r="A182" s="54" t="s">
        <v>179</v>
      </c>
      <c r="B182" s="15"/>
      <c r="C182" s="15"/>
      <c r="D182" s="15"/>
      <c r="E182" s="15"/>
      <c r="F182" s="14">
        <f t="shared" ref="F182:F187" si="20">SUM(B182:E182)</f>
        <v>0</v>
      </c>
    </row>
    <row r="183" s="3" customFormat="1" ht="15" spans="1:6">
      <c r="A183" s="54" t="s">
        <v>180</v>
      </c>
      <c r="B183" s="15"/>
      <c r="C183" s="15"/>
      <c r="D183" s="15"/>
      <c r="E183" s="15"/>
      <c r="F183" s="14">
        <f t="shared" si="20"/>
        <v>0</v>
      </c>
    </row>
    <row r="184" s="3" customFormat="1" ht="15" spans="1:6">
      <c r="A184" s="54" t="s">
        <v>181</v>
      </c>
      <c r="B184" s="15">
        <v>458522.73</v>
      </c>
      <c r="C184" s="15">
        <v>1375568.19</v>
      </c>
      <c r="D184" s="15"/>
      <c r="E184" s="15"/>
      <c r="F184" s="14">
        <f t="shared" si="20"/>
        <v>1834090.92</v>
      </c>
    </row>
    <row r="185" ht="15" spans="1:6">
      <c r="A185" s="54" t="s">
        <v>182</v>
      </c>
      <c r="B185" s="15"/>
      <c r="C185" s="15"/>
      <c r="D185" s="15"/>
      <c r="E185" s="15"/>
      <c r="F185" s="14">
        <f t="shared" si="20"/>
        <v>0</v>
      </c>
    </row>
    <row r="186" s="3" customFormat="1" ht="15" spans="1:6">
      <c r="A186" s="55" t="s">
        <v>183</v>
      </c>
      <c r="B186" s="15"/>
      <c r="C186" s="15"/>
      <c r="D186" s="15"/>
      <c r="E186" s="15"/>
      <c r="F186" s="14">
        <f t="shared" si="20"/>
        <v>0</v>
      </c>
    </row>
    <row r="187" ht="15" spans="1:6">
      <c r="A187" s="55" t="s">
        <v>184</v>
      </c>
      <c r="B187" s="15"/>
      <c r="C187" s="15"/>
      <c r="D187" s="15"/>
      <c r="E187" s="15"/>
      <c r="F187" s="14">
        <f t="shared" si="20"/>
        <v>0</v>
      </c>
    </row>
    <row r="188" ht="15" spans="1:6">
      <c r="A188" s="39" t="s">
        <v>185</v>
      </c>
      <c r="B188" s="23">
        <f>SUM(B182:B187)</f>
        <v>458522.73</v>
      </c>
      <c r="C188" s="23">
        <f t="shared" ref="C188:F188" si="21">SUM(C182:C187)</f>
        <v>1375568.19</v>
      </c>
      <c r="D188" s="23">
        <f t="shared" si="21"/>
        <v>0</v>
      </c>
      <c r="E188" s="23">
        <f t="shared" si="21"/>
        <v>0</v>
      </c>
      <c r="F188" s="23">
        <f t="shared" si="21"/>
        <v>1834090.92</v>
      </c>
    </row>
    <row r="189" ht="15" spans="1:6">
      <c r="A189" s="39" t="s">
        <v>186</v>
      </c>
      <c r="B189" s="15"/>
      <c r="C189" s="15"/>
      <c r="D189" s="15"/>
      <c r="E189" s="15"/>
      <c r="F189" s="20"/>
    </row>
    <row r="190" ht="15" spans="1:6">
      <c r="A190" s="54" t="s">
        <v>187</v>
      </c>
      <c r="B190" s="15"/>
      <c r="C190" s="15"/>
      <c r="D190" s="15"/>
      <c r="E190" s="15"/>
      <c r="F190" s="14">
        <f t="shared" ref="F190:F195" si="22">SUM(B190:E190)</f>
        <v>0</v>
      </c>
    </row>
    <row r="191" s="1" customFormat="1" ht="15" spans="1:6">
      <c r="A191" s="54" t="s">
        <v>188</v>
      </c>
      <c r="B191" s="15"/>
      <c r="C191" s="15"/>
      <c r="D191" s="15"/>
      <c r="E191" s="15"/>
      <c r="F191" s="14">
        <f t="shared" si="22"/>
        <v>0</v>
      </c>
    </row>
    <row r="192" ht="15" spans="1:6">
      <c r="A192" s="54" t="s">
        <v>189</v>
      </c>
      <c r="B192" s="15"/>
      <c r="C192" s="15"/>
      <c r="D192" s="15"/>
      <c r="E192" s="15"/>
      <c r="F192" s="14">
        <f t="shared" si="22"/>
        <v>0</v>
      </c>
    </row>
    <row r="193" ht="15" spans="1:6">
      <c r="A193" s="54" t="s">
        <v>190</v>
      </c>
      <c r="B193" s="15"/>
      <c r="C193" s="15"/>
      <c r="D193" s="15"/>
      <c r="E193" s="15"/>
      <c r="F193" s="14">
        <f t="shared" si="22"/>
        <v>0</v>
      </c>
    </row>
    <row r="194" ht="15" spans="1:6">
      <c r="A194" s="54" t="s">
        <v>191</v>
      </c>
      <c r="B194" s="15"/>
      <c r="C194" s="15"/>
      <c r="D194" s="15"/>
      <c r="E194" s="15"/>
      <c r="F194" s="14">
        <f t="shared" si="22"/>
        <v>0</v>
      </c>
    </row>
    <row r="195" ht="15" spans="1:6">
      <c r="A195" s="54" t="s">
        <v>192</v>
      </c>
      <c r="B195" s="15"/>
      <c r="C195" s="15"/>
      <c r="D195" s="15"/>
      <c r="E195" s="15"/>
      <c r="F195" s="14">
        <f t="shared" si="22"/>
        <v>0</v>
      </c>
    </row>
    <row r="196" s="1" customFormat="1" ht="15" spans="1:6">
      <c r="A196" s="39" t="s">
        <v>193</v>
      </c>
      <c r="B196" s="23">
        <f>SUM(B190:B195)</f>
        <v>0</v>
      </c>
      <c r="C196" s="23">
        <f t="shared" ref="C196:F196" si="23">SUM(C190:C195)</f>
        <v>0</v>
      </c>
      <c r="D196" s="23">
        <f t="shared" si="23"/>
        <v>0</v>
      </c>
      <c r="E196" s="23">
        <f t="shared" si="23"/>
        <v>0</v>
      </c>
      <c r="F196" s="23">
        <f t="shared" si="23"/>
        <v>0</v>
      </c>
    </row>
    <row r="197" ht="15" spans="1:6">
      <c r="A197" s="39" t="s">
        <v>194</v>
      </c>
      <c r="B197" s="15"/>
      <c r="C197" s="15"/>
      <c r="D197" s="15"/>
      <c r="E197" s="15"/>
      <c r="F197" s="20"/>
    </row>
    <row r="198" s="1" customFormat="1" ht="15" spans="1:6">
      <c r="A198" s="54" t="s">
        <v>195</v>
      </c>
      <c r="B198" s="15">
        <v>300000</v>
      </c>
      <c r="C198" s="15">
        <v>300000</v>
      </c>
      <c r="D198" s="15"/>
      <c r="E198" s="15"/>
      <c r="F198" s="14">
        <f t="shared" ref="F198:F203" si="24">SUM(B198:E198)</f>
        <v>600000</v>
      </c>
    </row>
    <row r="199" ht="15" spans="1:6">
      <c r="A199" s="54" t="s">
        <v>196</v>
      </c>
      <c r="B199" s="15"/>
      <c r="C199" s="15"/>
      <c r="D199" s="15"/>
      <c r="E199" s="15"/>
      <c r="F199" s="14">
        <f t="shared" si="24"/>
        <v>0</v>
      </c>
    </row>
    <row r="200" ht="15" spans="1:6">
      <c r="A200" s="54" t="s">
        <v>197</v>
      </c>
      <c r="B200" s="15"/>
      <c r="C200" s="15"/>
      <c r="D200" s="15"/>
      <c r="E200" s="15"/>
      <c r="F200" s="14">
        <f t="shared" si="24"/>
        <v>0</v>
      </c>
    </row>
    <row r="201" ht="15" spans="1:6">
      <c r="A201" s="54" t="s">
        <v>198</v>
      </c>
      <c r="B201" s="12">
        <v>4455000</v>
      </c>
      <c r="C201" s="12">
        <v>4455000</v>
      </c>
      <c r="D201" s="12"/>
      <c r="E201" s="12"/>
      <c r="F201" s="14">
        <f t="shared" si="24"/>
        <v>8910000</v>
      </c>
    </row>
    <row r="202" ht="15" spans="1:6">
      <c r="A202" s="55" t="s">
        <v>199</v>
      </c>
      <c r="B202" s="15"/>
      <c r="C202" s="15"/>
      <c r="D202" s="15"/>
      <c r="E202" s="15"/>
      <c r="F202" s="14">
        <f t="shared" si="24"/>
        <v>0</v>
      </c>
    </row>
    <row r="203" s="2" customFormat="1" ht="15" spans="1:6">
      <c r="A203" s="55" t="s">
        <v>200</v>
      </c>
      <c r="B203" s="15"/>
      <c r="C203" s="15"/>
      <c r="D203" s="15"/>
      <c r="E203" s="15"/>
      <c r="F203" s="14">
        <f t="shared" si="24"/>
        <v>0</v>
      </c>
    </row>
    <row r="204" ht="15" spans="1:6">
      <c r="A204" s="39" t="s">
        <v>201</v>
      </c>
      <c r="B204" s="23">
        <f>SUM(B198:B203)</f>
        <v>4755000</v>
      </c>
      <c r="C204" s="23">
        <f t="shared" ref="C204:F204" si="25">SUM(C198:C203)</f>
        <v>4755000</v>
      </c>
      <c r="D204" s="23">
        <f t="shared" si="25"/>
        <v>0</v>
      </c>
      <c r="E204" s="23">
        <f t="shared" si="25"/>
        <v>0</v>
      </c>
      <c r="F204" s="23">
        <f t="shared" si="25"/>
        <v>9510000</v>
      </c>
    </row>
    <row r="205" s="1" customFormat="1" ht="15" spans="1:6">
      <c r="A205" s="39" t="s">
        <v>202</v>
      </c>
      <c r="B205" s="15"/>
      <c r="C205" s="15"/>
      <c r="D205" s="15"/>
      <c r="E205" s="15"/>
      <c r="F205" s="20"/>
    </row>
    <row r="206" ht="15" spans="1:6">
      <c r="A206" s="54" t="s">
        <v>203</v>
      </c>
      <c r="B206" s="15"/>
      <c r="C206" s="15"/>
      <c r="D206" s="15"/>
      <c r="E206" s="15"/>
      <c r="F206" s="14">
        <f t="shared" ref="F206:F213" si="26">SUM(B206:E206)</f>
        <v>0</v>
      </c>
    </row>
    <row r="207" ht="15" spans="1:6">
      <c r="A207" s="54" t="s">
        <v>204</v>
      </c>
      <c r="B207" s="15"/>
      <c r="C207" s="15"/>
      <c r="D207" s="15"/>
      <c r="E207" s="15"/>
      <c r="F207" s="14">
        <f t="shared" si="26"/>
        <v>0</v>
      </c>
    </row>
    <row r="208" ht="15" spans="1:6">
      <c r="A208" s="54" t="s">
        <v>205</v>
      </c>
      <c r="B208" s="15"/>
      <c r="C208" s="15"/>
      <c r="D208" s="15"/>
      <c r="E208" s="15"/>
      <c r="F208" s="14">
        <f t="shared" si="26"/>
        <v>0</v>
      </c>
    </row>
    <row r="209" ht="15" spans="1:6">
      <c r="A209" s="54" t="s">
        <v>206</v>
      </c>
      <c r="B209" s="15"/>
      <c r="C209" s="15"/>
      <c r="D209" s="15"/>
      <c r="E209" s="15"/>
      <c r="F209" s="14">
        <f t="shared" si="26"/>
        <v>0</v>
      </c>
    </row>
    <row r="210" ht="15" spans="1:6">
      <c r="A210" s="54" t="s">
        <v>207</v>
      </c>
      <c r="B210" s="15"/>
      <c r="C210" s="15"/>
      <c r="D210" s="15"/>
      <c r="E210" s="15"/>
      <c r="F210" s="14">
        <f t="shared" si="26"/>
        <v>0</v>
      </c>
    </row>
    <row r="211" ht="15" spans="1:6">
      <c r="A211" s="54" t="s">
        <v>208</v>
      </c>
      <c r="B211" s="15"/>
      <c r="C211" s="15"/>
      <c r="D211" s="15"/>
      <c r="E211" s="15"/>
      <c r="F211" s="14">
        <f t="shared" si="26"/>
        <v>0</v>
      </c>
    </row>
    <row r="212" ht="15" spans="1:6">
      <c r="A212" s="54" t="s">
        <v>209</v>
      </c>
      <c r="B212" s="15"/>
      <c r="C212" s="15"/>
      <c r="D212" s="15"/>
      <c r="E212" s="15"/>
      <c r="F212" s="14">
        <f t="shared" si="26"/>
        <v>0</v>
      </c>
    </row>
    <row r="213" ht="15" spans="1:6">
      <c r="A213" s="54" t="s">
        <v>210</v>
      </c>
      <c r="B213" s="12">
        <v>300000</v>
      </c>
      <c r="C213" s="12">
        <v>300000</v>
      </c>
      <c r="D213" s="12"/>
      <c r="E213" s="12"/>
      <c r="F213" s="14">
        <f t="shared" si="26"/>
        <v>600000</v>
      </c>
    </row>
    <row r="214" ht="15" spans="1:6">
      <c r="A214" s="42" t="s">
        <v>211</v>
      </c>
      <c r="B214" s="23">
        <f>SUM(B206:B213)</f>
        <v>300000</v>
      </c>
      <c r="C214" s="23">
        <f t="shared" ref="C214:F214" si="27">SUM(C206:C213)</f>
        <v>300000</v>
      </c>
      <c r="D214" s="23">
        <f t="shared" si="27"/>
        <v>0</v>
      </c>
      <c r="E214" s="23">
        <f t="shared" si="27"/>
        <v>0</v>
      </c>
      <c r="F214" s="23">
        <f t="shared" si="27"/>
        <v>600000</v>
      </c>
    </row>
    <row r="215" ht="15" spans="1:6">
      <c r="A215" s="39" t="s">
        <v>212</v>
      </c>
      <c r="B215" s="15"/>
      <c r="C215" s="15"/>
      <c r="D215" s="15"/>
      <c r="E215" s="15"/>
      <c r="F215" s="20"/>
    </row>
    <row r="216" ht="15" spans="1:6">
      <c r="A216" s="54" t="s">
        <v>213</v>
      </c>
      <c r="B216" s="15"/>
      <c r="C216" s="15"/>
      <c r="D216" s="15"/>
      <c r="E216" s="15"/>
      <c r="F216" s="14">
        <f t="shared" ref="F216:F224" si="28">SUM(B216:E216)</f>
        <v>0</v>
      </c>
    </row>
    <row r="217" ht="15" spans="1:6">
      <c r="A217" s="54" t="s">
        <v>214</v>
      </c>
      <c r="B217" s="15"/>
      <c r="C217" s="15"/>
      <c r="D217" s="15"/>
      <c r="E217" s="15"/>
      <c r="F217" s="14">
        <f t="shared" si="28"/>
        <v>0</v>
      </c>
    </row>
    <row r="218" ht="15" spans="1:6">
      <c r="A218" s="54" t="s">
        <v>215</v>
      </c>
      <c r="B218" s="15"/>
      <c r="C218" s="15"/>
      <c r="D218" s="15"/>
      <c r="E218" s="15"/>
      <c r="F218" s="14">
        <f t="shared" si="28"/>
        <v>0</v>
      </c>
    </row>
    <row r="219" ht="15" spans="1:6">
      <c r="A219" s="54" t="s">
        <v>216</v>
      </c>
      <c r="B219" s="15"/>
      <c r="C219" s="15"/>
      <c r="D219" s="15"/>
      <c r="E219" s="15"/>
      <c r="F219" s="14">
        <f t="shared" si="28"/>
        <v>0</v>
      </c>
    </row>
    <row r="220" s="1" customFormat="1" ht="15" spans="1:6">
      <c r="A220" s="54" t="s">
        <v>217</v>
      </c>
      <c r="B220" s="15"/>
      <c r="C220" s="15"/>
      <c r="D220" s="15"/>
      <c r="E220" s="15"/>
      <c r="F220" s="14">
        <f t="shared" si="28"/>
        <v>0</v>
      </c>
    </row>
    <row r="221" ht="15" spans="1:6">
      <c r="A221" s="54" t="s">
        <v>218</v>
      </c>
      <c r="B221" s="15"/>
      <c r="C221" s="15"/>
      <c r="D221" s="15"/>
      <c r="E221" s="15"/>
      <c r="F221" s="14">
        <f t="shared" si="28"/>
        <v>0</v>
      </c>
    </row>
    <row r="222" ht="15" spans="1:6">
      <c r="A222" s="54" t="s">
        <v>219</v>
      </c>
      <c r="B222" s="15"/>
      <c r="C222" s="15"/>
      <c r="D222" s="15"/>
      <c r="E222" s="15"/>
      <c r="F222" s="14">
        <f t="shared" si="28"/>
        <v>0</v>
      </c>
    </row>
    <row r="223" ht="15" spans="1:6">
      <c r="A223" s="54" t="s">
        <v>220</v>
      </c>
      <c r="B223" s="15"/>
      <c r="C223" s="15"/>
      <c r="D223" s="15"/>
      <c r="E223" s="15"/>
      <c r="F223" s="14">
        <f t="shared" si="28"/>
        <v>0</v>
      </c>
    </row>
    <row r="224" ht="15" spans="1:6">
      <c r="A224" s="54" t="s">
        <v>221</v>
      </c>
      <c r="B224" s="15">
        <v>7316454.43</v>
      </c>
      <c r="C224" s="15"/>
      <c r="D224" s="15"/>
      <c r="E224" s="15"/>
      <c r="F224" s="14">
        <f t="shared" si="28"/>
        <v>7316454.43</v>
      </c>
    </row>
    <row r="225" s="2" customFormat="1" ht="15" spans="1:6">
      <c r="A225" s="42" t="s">
        <v>222</v>
      </c>
      <c r="B225" s="23">
        <f>SUM(B216:B224)</f>
        <v>7316454.43</v>
      </c>
      <c r="C225" s="23">
        <f t="shared" ref="C225:F225" si="29">SUM(C216:C224)</f>
        <v>0</v>
      </c>
      <c r="D225" s="23">
        <f t="shared" si="29"/>
        <v>0</v>
      </c>
      <c r="E225" s="23">
        <f t="shared" si="29"/>
        <v>0</v>
      </c>
      <c r="F225" s="23">
        <f t="shared" si="29"/>
        <v>7316454.43</v>
      </c>
    </row>
    <row r="226" s="1" customFormat="1" ht="15" spans="1:6">
      <c r="A226" s="42" t="s">
        <v>223</v>
      </c>
      <c r="B226" s="32">
        <f>SUM(B152,B160,B172,B180,B188,B196,B204,B214,B225)</f>
        <v>776076668.06</v>
      </c>
      <c r="C226" s="32">
        <f t="shared" ref="C226:F226" si="30">SUM(C152,C160,C172,C180,C188,C196,C204,C214,C225)</f>
        <v>790455582.26</v>
      </c>
      <c r="D226" s="32">
        <f t="shared" si="30"/>
        <v>0</v>
      </c>
      <c r="E226" s="32">
        <f t="shared" si="30"/>
        <v>0</v>
      </c>
      <c r="F226" s="32">
        <f t="shared" si="30"/>
        <v>1566532250.32</v>
      </c>
    </row>
    <row r="227" ht="15" spans="1:6">
      <c r="A227" s="39" t="s">
        <v>224</v>
      </c>
      <c r="B227" s="15"/>
      <c r="C227" s="15"/>
      <c r="D227" s="15"/>
      <c r="E227" s="15"/>
      <c r="F227" s="20"/>
    </row>
    <row r="228" s="1" customFormat="1" ht="15" spans="1:6">
      <c r="A228" s="22" t="s">
        <v>135</v>
      </c>
      <c r="B228" s="15"/>
      <c r="C228" s="15"/>
      <c r="D228" s="15"/>
      <c r="E228" s="15"/>
      <c r="F228" s="20"/>
    </row>
    <row r="229" ht="15" spans="1:6">
      <c r="A229" s="54" t="s">
        <v>136</v>
      </c>
      <c r="B229" s="15"/>
      <c r="C229" s="15"/>
      <c r="D229" s="15"/>
      <c r="E229" s="15"/>
      <c r="F229" s="14">
        <f t="shared" ref="F229:F241" si="31">SUM(B229:E229)</f>
        <v>0</v>
      </c>
    </row>
    <row r="230" ht="15" spans="1:6">
      <c r="A230" s="54" t="s">
        <v>137</v>
      </c>
      <c r="B230" s="15"/>
      <c r="C230" s="12">
        <v>99334928.45</v>
      </c>
      <c r="D230" s="15"/>
      <c r="E230" s="15"/>
      <c r="F230" s="14">
        <f t="shared" si="31"/>
        <v>99334928.45</v>
      </c>
    </row>
    <row r="231" ht="15" spans="1:6">
      <c r="A231" s="54" t="s">
        <v>138</v>
      </c>
      <c r="B231" s="15"/>
      <c r="C231" s="15"/>
      <c r="D231" s="15"/>
      <c r="E231" s="15"/>
      <c r="F231" s="14">
        <f t="shared" si="31"/>
        <v>0</v>
      </c>
    </row>
    <row r="232" ht="15" spans="1:6">
      <c r="A232" s="54" t="s">
        <v>139</v>
      </c>
      <c r="B232" s="15"/>
      <c r="C232" s="15"/>
      <c r="D232" s="15"/>
      <c r="E232" s="15"/>
      <c r="F232" s="14">
        <f t="shared" si="31"/>
        <v>0</v>
      </c>
    </row>
    <row r="233" ht="15" spans="1:6">
      <c r="A233" s="55" t="s">
        <v>140</v>
      </c>
      <c r="B233" s="15"/>
      <c r="C233" s="15"/>
      <c r="D233" s="15"/>
      <c r="E233" s="15"/>
      <c r="F233" s="14">
        <f t="shared" si="31"/>
        <v>0</v>
      </c>
    </row>
    <row r="234" ht="15" spans="1:6">
      <c r="A234" s="54" t="s">
        <v>141</v>
      </c>
      <c r="B234" s="12">
        <v>122897014.8</v>
      </c>
      <c r="C234" s="15">
        <v>26000000</v>
      </c>
      <c r="D234" s="15"/>
      <c r="E234" s="15"/>
      <c r="F234" s="14">
        <f t="shared" si="31"/>
        <v>148897014.8</v>
      </c>
    </row>
    <row r="235" ht="15" spans="1:6">
      <c r="A235" s="54" t="s">
        <v>142</v>
      </c>
      <c r="B235" s="15"/>
      <c r="C235" s="15"/>
      <c r="D235" s="15"/>
      <c r="E235" s="15"/>
      <c r="F235" s="14">
        <f t="shared" si="31"/>
        <v>0</v>
      </c>
    </row>
    <row r="236" ht="15" spans="1:6">
      <c r="A236" s="54" t="s">
        <v>143</v>
      </c>
      <c r="B236" s="15"/>
      <c r="C236" s="15"/>
      <c r="D236" s="15"/>
      <c r="E236" s="15"/>
      <c r="F236" s="14">
        <f t="shared" si="31"/>
        <v>0</v>
      </c>
    </row>
    <row r="237" ht="15" spans="1:6">
      <c r="A237" s="54" t="s">
        <v>144</v>
      </c>
      <c r="B237" s="15"/>
      <c r="C237" s="15"/>
      <c r="D237" s="15"/>
      <c r="E237" s="15"/>
      <c r="F237" s="14">
        <f t="shared" si="31"/>
        <v>0</v>
      </c>
    </row>
    <row r="238" ht="15" spans="1:6">
      <c r="A238" s="54" t="s">
        <v>145</v>
      </c>
      <c r="B238" s="15"/>
      <c r="C238" s="15"/>
      <c r="D238" s="15"/>
      <c r="E238" s="15"/>
      <c r="F238" s="14">
        <f t="shared" si="31"/>
        <v>0</v>
      </c>
    </row>
    <row r="239" ht="15" spans="1:6">
      <c r="A239" s="54" t="s">
        <v>146</v>
      </c>
      <c r="B239" s="15"/>
      <c r="C239" s="15"/>
      <c r="D239" s="15"/>
      <c r="E239" s="15"/>
      <c r="F239" s="14">
        <f t="shared" si="31"/>
        <v>0</v>
      </c>
    </row>
    <row r="240" ht="15" spans="1:6">
      <c r="A240" s="54" t="s">
        <v>147</v>
      </c>
      <c r="B240" s="15"/>
      <c r="C240" s="15"/>
      <c r="D240" s="15"/>
      <c r="E240" s="15"/>
      <c r="F240" s="14">
        <f t="shared" si="31"/>
        <v>0</v>
      </c>
    </row>
    <row r="241" ht="28.5" spans="1:6">
      <c r="A241" s="55" t="s">
        <v>148</v>
      </c>
      <c r="B241" s="15"/>
      <c r="C241" s="15"/>
      <c r="D241" s="15"/>
      <c r="E241" s="15"/>
      <c r="F241" s="14">
        <f t="shared" si="31"/>
        <v>0</v>
      </c>
    </row>
    <row r="242" ht="15" spans="1:6">
      <c r="A242" s="39" t="s">
        <v>149</v>
      </c>
      <c r="B242" s="23">
        <f>SUM(B229:B241)</f>
        <v>122897014.8</v>
      </c>
      <c r="C242" s="23">
        <f t="shared" ref="C242" si="32">SUM(C229:C241)</f>
        <v>125334928.45</v>
      </c>
      <c r="D242" s="23">
        <f t="shared" ref="D242" si="33">SUM(D229:D241)</f>
        <v>0</v>
      </c>
      <c r="E242" s="23">
        <f t="shared" ref="E242" si="34">SUM(E229:E241)</f>
        <v>0</v>
      </c>
      <c r="F242" s="23">
        <f t="shared" ref="F242" si="35">SUM(F229:F241)</f>
        <v>248231943.25</v>
      </c>
    </row>
    <row r="243" ht="15" spans="1:6">
      <c r="A243" s="39" t="s">
        <v>150</v>
      </c>
      <c r="B243" s="15"/>
      <c r="C243" s="15"/>
      <c r="D243" s="15"/>
      <c r="E243" s="15"/>
      <c r="F243" s="20"/>
    </row>
    <row r="244" ht="15" spans="1:6">
      <c r="A244" s="54" t="s">
        <v>151</v>
      </c>
      <c r="B244" s="15"/>
      <c r="C244" s="15"/>
      <c r="D244" s="12"/>
      <c r="E244" s="15"/>
      <c r="F244" s="14">
        <f t="shared" ref="F244:F249" si="36">SUM(B244:E244)</f>
        <v>0</v>
      </c>
    </row>
    <row r="245" ht="15" spans="1:6">
      <c r="A245" s="54" t="s">
        <v>152</v>
      </c>
      <c r="B245" s="15"/>
      <c r="C245" s="15"/>
      <c r="D245" s="15"/>
      <c r="E245" s="15"/>
      <c r="F245" s="14">
        <f t="shared" si="36"/>
        <v>0</v>
      </c>
    </row>
    <row r="246" ht="15" spans="1:6">
      <c r="A246" s="54" t="s">
        <v>153</v>
      </c>
      <c r="B246" s="15"/>
      <c r="C246" s="15"/>
      <c r="D246" s="15"/>
      <c r="E246" s="15"/>
      <c r="F246" s="14">
        <f t="shared" si="36"/>
        <v>0</v>
      </c>
    </row>
    <row r="247" ht="15" spans="1:6">
      <c r="A247" s="54" t="s">
        <v>154</v>
      </c>
      <c r="B247" s="15"/>
      <c r="C247" s="15"/>
      <c r="D247" s="15"/>
      <c r="E247" s="15"/>
      <c r="F247" s="14">
        <f t="shared" si="36"/>
        <v>0</v>
      </c>
    </row>
    <row r="248" ht="15" spans="1:6">
      <c r="A248" s="54" t="s">
        <v>155</v>
      </c>
      <c r="B248" s="15"/>
      <c r="C248" s="15"/>
      <c r="D248" s="15"/>
      <c r="E248" s="15"/>
      <c r="F248" s="14">
        <f t="shared" si="36"/>
        <v>0</v>
      </c>
    </row>
    <row r="249" s="2" customFormat="1" ht="15" spans="1:6">
      <c r="A249" s="54" t="s">
        <v>156</v>
      </c>
      <c r="B249" s="15"/>
      <c r="C249" s="15"/>
      <c r="D249" s="15"/>
      <c r="E249" s="15"/>
      <c r="F249" s="14">
        <f t="shared" si="36"/>
        <v>0</v>
      </c>
    </row>
    <row r="250" ht="15" spans="1:6">
      <c r="A250" s="39" t="s">
        <v>157</v>
      </c>
      <c r="B250" s="23">
        <f>SUM(B244:B249)</f>
        <v>0</v>
      </c>
      <c r="C250" s="23">
        <f t="shared" ref="C250" si="37">SUM(C244:C249)</f>
        <v>0</v>
      </c>
      <c r="D250" s="23">
        <f t="shared" ref="D250" si="38">SUM(D244:D249)</f>
        <v>0</v>
      </c>
      <c r="E250" s="23">
        <f t="shared" ref="E250" si="39">SUM(E244:E249)</f>
        <v>0</v>
      </c>
      <c r="F250" s="23">
        <f t="shared" ref="F250" si="40">SUM(F244:F249)</f>
        <v>0</v>
      </c>
    </row>
    <row r="251" ht="15" spans="1:6">
      <c r="A251" s="39" t="s">
        <v>158</v>
      </c>
      <c r="B251" s="15"/>
      <c r="C251" s="15"/>
      <c r="D251" s="15"/>
      <c r="E251" s="15"/>
      <c r="F251" s="20"/>
    </row>
    <row r="252" ht="15" spans="1:6">
      <c r="A252" s="54" t="s">
        <v>159</v>
      </c>
      <c r="B252" s="15"/>
      <c r="C252" s="15"/>
      <c r="D252" s="15"/>
      <c r="E252" s="15"/>
      <c r="F252" s="14">
        <f t="shared" ref="F252:F261" si="41">SUM(B252:E252)</f>
        <v>0</v>
      </c>
    </row>
    <row r="253" ht="15" spans="1:6">
      <c r="A253" s="54" t="s">
        <v>160</v>
      </c>
      <c r="B253" s="15"/>
      <c r="C253" s="15"/>
      <c r="D253" s="15"/>
      <c r="E253" s="15"/>
      <c r="F253" s="14">
        <f t="shared" si="41"/>
        <v>0</v>
      </c>
    </row>
    <row r="254" ht="15" spans="1:6">
      <c r="A254" s="54" t="s">
        <v>161</v>
      </c>
      <c r="B254" s="15"/>
      <c r="C254" s="15"/>
      <c r="D254" s="15"/>
      <c r="E254" s="15"/>
      <c r="F254" s="14">
        <f t="shared" si="41"/>
        <v>0</v>
      </c>
    </row>
    <row r="255" ht="15" spans="1:6">
      <c r="A255" s="54" t="s">
        <v>162</v>
      </c>
      <c r="B255" s="15"/>
      <c r="C255" s="15"/>
      <c r="D255" s="15"/>
      <c r="E255" s="15"/>
      <c r="F255" s="14">
        <f t="shared" si="41"/>
        <v>0</v>
      </c>
    </row>
    <row r="256" s="2" customFormat="1" ht="15" spans="1:6">
      <c r="A256" s="55" t="s">
        <v>163</v>
      </c>
      <c r="B256" s="15"/>
      <c r="C256" s="15">
        <v>34385748.66</v>
      </c>
      <c r="D256" s="15"/>
      <c r="E256" s="15"/>
      <c r="F256" s="14">
        <f t="shared" si="41"/>
        <v>34385748.66</v>
      </c>
    </row>
    <row r="257" ht="15" spans="1:6">
      <c r="A257" s="54" t="s">
        <v>164</v>
      </c>
      <c r="B257" s="15"/>
      <c r="C257" s="15"/>
      <c r="D257" s="15"/>
      <c r="E257" s="15"/>
      <c r="F257" s="14">
        <f t="shared" si="41"/>
        <v>0</v>
      </c>
    </row>
    <row r="258" s="1" customFormat="1" ht="15" spans="1:6">
      <c r="A258" s="54" t="s">
        <v>165</v>
      </c>
      <c r="B258" s="15"/>
      <c r="C258" s="15"/>
      <c r="D258" s="15"/>
      <c r="E258" s="15"/>
      <c r="F258" s="14">
        <f t="shared" si="41"/>
        <v>0</v>
      </c>
    </row>
    <row r="259" ht="15" spans="1:6">
      <c r="A259" s="56" t="s">
        <v>166</v>
      </c>
      <c r="B259" s="15"/>
      <c r="C259" s="15"/>
      <c r="D259" s="15"/>
      <c r="E259" s="15"/>
      <c r="F259" s="14">
        <f t="shared" si="41"/>
        <v>0</v>
      </c>
    </row>
    <row r="260" ht="15" spans="1:6">
      <c r="A260" s="55" t="s">
        <v>167</v>
      </c>
      <c r="B260" s="15"/>
      <c r="C260" s="15"/>
      <c r="D260" s="15"/>
      <c r="E260" s="15"/>
      <c r="F260" s="14">
        <f t="shared" si="41"/>
        <v>0</v>
      </c>
    </row>
    <row r="261" ht="15" spans="1:6">
      <c r="A261" s="54" t="s">
        <v>168</v>
      </c>
      <c r="B261" s="15"/>
      <c r="C261" s="15"/>
      <c r="D261" s="15"/>
      <c r="E261" s="15"/>
      <c r="F261" s="14">
        <f t="shared" si="41"/>
        <v>0</v>
      </c>
    </row>
    <row r="262" ht="15" spans="1:6">
      <c r="A262" s="39" t="s">
        <v>169</v>
      </c>
      <c r="B262" s="23">
        <f>SUM(B252:B261)</f>
        <v>0</v>
      </c>
      <c r="C262" s="23">
        <f t="shared" ref="C262" si="42">SUM(C252:C261)</f>
        <v>34385748.66</v>
      </c>
      <c r="D262" s="23">
        <f t="shared" ref="D262" si="43">SUM(D252:D261)</f>
        <v>0</v>
      </c>
      <c r="E262" s="23">
        <f t="shared" ref="E262" si="44">SUM(E252:E261)</f>
        <v>0</v>
      </c>
      <c r="F262" s="23">
        <f t="shared" ref="F262" si="45">SUM(F252:F261)</f>
        <v>34385748.66</v>
      </c>
    </row>
    <row r="263" s="1" customFormat="1" ht="15" spans="1:6">
      <c r="A263" s="39" t="s">
        <v>170</v>
      </c>
      <c r="B263" s="15"/>
      <c r="C263" s="15"/>
      <c r="D263" s="15"/>
      <c r="E263" s="15"/>
      <c r="F263" s="20"/>
    </row>
    <row r="264" ht="15" spans="1:6">
      <c r="A264" s="54" t="s">
        <v>171</v>
      </c>
      <c r="B264" s="15"/>
      <c r="C264" s="15"/>
      <c r="D264" s="15"/>
      <c r="E264" s="15"/>
      <c r="F264" s="14">
        <f t="shared" ref="F264:F269" si="46">SUM(B264:E264)</f>
        <v>0</v>
      </c>
    </row>
    <row r="265" ht="15" spans="1:6">
      <c r="A265" s="54" t="s">
        <v>172</v>
      </c>
      <c r="B265" s="15"/>
      <c r="C265" s="15"/>
      <c r="D265" s="15"/>
      <c r="E265" s="15"/>
      <c r="F265" s="14">
        <f t="shared" si="46"/>
        <v>0</v>
      </c>
    </row>
    <row r="266" ht="15" spans="1:6">
      <c r="A266" s="54" t="s">
        <v>173</v>
      </c>
      <c r="B266" s="15"/>
      <c r="C266" s="15"/>
      <c r="D266" s="15"/>
      <c r="E266" s="15"/>
      <c r="F266" s="14">
        <f t="shared" si="46"/>
        <v>0</v>
      </c>
    </row>
    <row r="267" ht="15" spans="1:6">
      <c r="A267" s="54" t="s">
        <v>174</v>
      </c>
      <c r="B267" s="15"/>
      <c r="C267" s="15"/>
      <c r="D267" s="15"/>
      <c r="E267" s="15"/>
      <c r="F267" s="14">
        <f t="shared" si="46"/>
        <v>0</v>
      </c>
    </row>
    <row r="268" ht="15" spans="1:6">
      <c r="A268" s="54" t="s">
        <v>175</v>
      </c>
      <c r="B268" s="15"/>
      <c r="C268" s="15"/>
      <c r="D268" s="15"/>
      <c r="E268" s="15"/>
      <c r="F268" s="14">
        <f t="shared" si="46"/>
        <v>0</v>
      </c>
    </row>
    <row r="269" ht="15" spans="1:6">
      <c r="A269" s="54" t="s">
        <v>176</v>
      </c>
      <c r="B269" s="15"/>
      <c r="C269" s="15"/>
      <c r="D269" s="15"/>
      <c r="E269" s="15"/>
      <c r="F269" s="14">
        <f t="shared" si="46"/>
        <v>0</v>
      </c>
    </row>
    <row r="270" ht="15" spans="1:6">
      <c r="A270" s="39" t="s">
        <v>177</v>
      </c>
      <c r="B270" s="23">
        <f>SUM(B264:B269)</f>
        <v>0</v>
      </c>
      <c r="C270" s="23">
        <f t="shared" ref="C270" si="47">SUM(C264:C269)</f>
        <v>0</v>
      </c>
      <c r="D270" s="23">
        <f t="shared" ref="D270" si="48">SUM(D264:D269)</f>
        <v>0</v>
      </c>
      <c r="E270" s="23">
        <f t="shared" ref="E270" si="49">SUM(E264:E269)</f>
        <v>0</v>
      </c>
      <c r="F270" s="23">
        <f t="shared" ref="F270" si="50">SUM(F264:F269)</f>
        <v>0</v>
      </c>
    </row>
    <row r="271" ht="15" spans="1:6">
      <c r="A271" s="39" t="s">
        <v>178</v>
      </c>
      <c r="B271" s="15"/>
      <c r="C271" s="15"/>
      <c r="D271" s="15"/>
      <c r="E271" s="15"/>
      <c r="F271" s="20"/>
    </row>
    <row r="272" ht="15" spans="1:6">
      <c r="A272" s="54" t="s">
        <v>179</v>
      </c>
      <c r="B272" s="15"/>
      <c r="C272" s="15"/>
      <c r="D272" s="15"/>
      <c r="E272" s="15"/>
      <c r="F272" s="14">
        <f t="shared" ref="F272:F277" si="51">SUM(B272:E272)</f>
        <v>0</v>
      </c>
    </row>
    <row r="273" ht="15" spans="1:6">
      <c r="A273" s="54" t="s">
        <v>180</v>
      </c>
      <c r="B273" s="12">
        <v>56111440.92</v>
      </c>
      <c r="C273" s="15"/>
      <c r="D273" s="15"/>
      <c r="E273" s="15"/>
      <c r="F273" s="14">
        <f t="shared" si="51"/>
        <v>56111440.92</v>
      </c>
    </row>
    <row r="274" ht="15" spans="1:6">
      <c r="A274" s="54" t="s">
        <v>181</v>
      </c>
      <c r="B274" s="15"/>
      <c r="C274" s="12">
        <v>8418714.15</v>
      </c>
      <c r="D274" s="15"/>
      <c r="E274" s="15"/>
      <c r="F274" s="14">
        <f t="shared" si="51"/>
        <v>8418714.15</v>
      </c>
    </row>
    <row r="275" ht="15" spans="1:6">
      <c r="A275" s="54" t="s">
        <v>182</v>
      </c>
      <c r="B275" s="15"/>
      <c r="C275" s="15"/>
      <c r="D275" s="15"/>
      <c r="E275" s="15"/>
      <c r="F275" s="14">
        <f t="shared" si="51"/>
        <v>0</v>
      </c>
    </row>
    <row r="276" ht="15" spans="1:6">
      <c r="A276" s="55" t="s">
        <v>183</v>
      </c>
      <c r="B276" s="15"/>
      <c r="C276" s="15"/>
      <c r="D276" s="15"/>
      <c r="E276" s="15"/>
      <c r="F276" s="14">
        <f t="shared" si="51"/>
        <v>0</v>
      </c>
    </row>
    <row r="277" ht="15" spans="1:6">
      <c r="A277" s="55" t="s">
        <v>184</v>
      </c>
      <c r="B277" s="15"/>
      <c r="C277" s="15"/>
      <c r="D277" s="15"/>
      <c r="E277" s="15"/>
      <c r="F277" s="14">
        <f t="shared" si="51"/>
        <v>0</v>
      </c>
    </row>
    <row r="278" ht="15" spans="1:6">
      <c r="A278" s="39" t="s">
        <v>185</v>
      </c>
      <c r="B278" s="23">
        <f>SUM(B272:B277)</f>
        <v>56111440.92</v>
      </c>
      <c r="C278" s="23">
        <f t="shared" ref="C278" si="52">SUM(C272:C277)</f>
        <v>8418714.15</v>
      </c>
      <c r="D278" s="23">
        <f t="shared" ref="D278" si="53">SUM(D272:D277)</f>
        <v>0</v>
      </c>
      <c r="E278" s="23">
        <f t="shared" ref="E278" si="54">SUM(E272:E277)</f>
        <v>0</v>
      </c>
      <c r="F278" s="23">
        <f t="shared" ref="F278" si="55">SUM(F272:F277)</f>
        <v>64530155.07</v>
      </c>
    </row>
    <row r="279" ht="15" spans="1:6">
      <c r="A279" s="39" t="s">
        <v>186</v>
      </c>
      <c r="B279" s="15"/>
      <c r="C279" s="15"/>
      <c r="D279" s="15"/>
      <c r="E279" s="15"/>
      <c r="F279" s="20"/>
    </row>
    <row r="280" s="3" customFormat="1" ht="15" spans="1:6">
      <c r="A280" s="54" t="s">
        <v>187</v>
      </c>
      <c r="B280" s="15"/>
      <c r="C280" s="15">
        <v>10000000</v>
      </c>
      <c r="D280" s="15"/>
      <c r="E280" s="15"/>
      <c r="F280" s="14">
        <f t="shared" ref="F280:F285" si="56">SUM(B280:E280)</f>
        <v>10000000</v>
      </c>
    </row>
    <row r="281" ht="15" spans="1:6">
      <c r="A281" s="54" t="s">
        <v>188</v>
      </c>
      <c r="B281" s="15"/>
      <c r="C281" s="15"/>
      <c r="D281" s="15"/>
      <c r="E281" s="15"/>
      <c r="F281" s="14">
        <f t="shared" si="56"/>
        <v>0</v>
      </c>
    </row>
    <row r="282" ht="15" spans="1:6">
      <c r="A282" s="54" t="s">
        <v>189</v>
      </c>
      <c r="B282" s="15"/>
      <c r="C282" s="15"/>
      <c r="D282" s="15"/>
      <c r="E282" s="15"/>
      <c r="F282" s="14">
        <f t="shared" si="56"/>
        <v>0</v>
      </c>
    </row>
    <row r="283" ht="15" spans="1:6">
      <c r="A283" s="54" t="s">
        <v>190</v>
      </c>
      <c r="B283" s="12">
        <v>62985507.91</v>
      </c>
      <c r="C283" s="15"/>
      <c r="D283" s="15"/>
      <c r="E283" s="15"/>
      <c r="F283" s="14">
        <f t="shared" si="56"/>
        <v>62985507.91</v>
      </c>
    </row>
    <row r="284" ht="15" spans="1:6">
      <c r="A284" s="54" t="s">
        <v>191</v>
      </c>
      <c r="B284" s="15"/>
      <c r="C284" s="15"/>
      <c r="D284" s="15"/>
      <c r="E284" s="15"/>
      <c r="F284" s="14">
        <f t="shared" si="56"/>
        <v>0</v>
      </c>
    </row>
    <row r="285" ht="15" spans="1:6">
      <c r="A285" s="54" t="s">
        <v>192</v>
      </c>
      <c r="B285" s="15"/>
      <c r="C285" s="15"/>
      <c r="D285" s="15"/>
      <c r="E285" s="15"/>
      <c r="F285" s="14">
        <f t="shared" si="56"/>
        <v>0</v>
      </c>
    </row>
    <row r="286" ht="15" spans="1:6">
      <c r="A286" s="39" t="s">
        <v>193</v>
      </c>
      <c r="B286" s="23">
        <f>SUM(B280:B285)</f>
        <v>62985507.91</v>
      </c>
      <c r="C286" s="23">
        <f t="shared" ref="C286" si="57">SUM(C280:C285)</f>
        <v>10000000</v>
      </c>
      <c r="D286" s="23">
        <f t="shared" ref="D286" si="58">SUM(D280:D285)</f>
        <v>0</v>
      </c>
      <c r="E286" s="23">
        <f t="shared" ref="E286" si="59">SUM(E280:E285)</f>
        <v>0</v>
      </c>
      <c r="F286" s="23">
        <f t="shared" ref="F286" si="60">SUM(F280:F285)</f>
        <v>72985507.91</v>
      </c>
    </row>
    <row r="287" ht="15" spans="1:6">
      <c r="A287" s="39" t="s">
        <v>194</v>
      </c>
      <c r="B287" s="15"/>
      <c r="C287" s="15"/>
      <c r="D287" s="15"/>
      <c r="E287" s="15"/>
      <c r="F287" s="20"/>
    </row>
    <row r="288" ht="15" spans="1:6">
      <c r="A288" s="54" t="s">
        <v>195</v>
      </c>
      <c r="B288" s="15"/>
      <c r="C288" s="15"/>
      <c r="D288" s="15"/>
      <c r="E288" s="15"/>
      <c r="F288" s="14">
        <f t="shared" ref="F288:F293" si="61">SUM(B288:E288)</f>
        <v>0</v>
      </c>
    </row>
    <row r="289" ht="15" spans="1:6">
      <c r="A289" s="54" t="s">
        <v>196</v>
      </c>
      <c r="B289" s="15"/>
      <c r="C289" s="15"/>
      <c r="D289" s="15"/>
      <c r="E289" s="15"/>
      <c r="F289" s="14">
        <f t="shared" si="61"/>
        <v>0</v>
      </c>
    </row>
    <row r="290" ht="15" spans="1:6">
      <c r="A290" s="54" t="s">
        <v>197</v>
      </c>
      <c r="B290" s="15"/>
      <c r="C290" s="15"/>
      <c r="D290" s="15"/>
      <c r="E290" s="15"/>
      <c r="F290" s="14">
        <f t="shared" si="61"/>
        <v>0</v>
      </c>
    </row>
    <row r="291" ht="15" spans="1:6">
      <c r="A291" s="54" t="s">
        <v>198</v>
      </c>
      <c r="B291" s="15">
        <v>4999999.91</v>
      </c>
      <c r="C291" s="15"/>
      <c r="D291" s="15"/>
      <c r="E291" s="15"/>
      <c r="F291" s="14">
        <f t="shared" si="61"/>
        <v>4999999.91</v>
      </c>
    </row>
    <row r="292" s="3" customFormat="1" ht="15" spans="1:6">
      <c r="A292" s="55" t="s">
        <v>199</v>
      </c>
      <c r="B292" s="15"/>
      <c r="C292" s="15"/>
      <c r="D292" s="15"/>
      <c r="E292" s="15"/>
      <c r="F292" s="14">
        <f t="shared" si="61"/>
        <v>0</v>
      </c>
    </row>
    <row r="293" s="3" customFormat="1" ht="15" spans="1:6">
      <c r="A293" s="55" t="s">
        <v>200</v>
      </c>
      <c r="B293" s="15"/>
      <c r="C293" s="15"/>
      <c r="D293" s="15"/>
      <c r="E293" s="15"/>
      <c r="F293" s="14">
        <f t="shared" si="61"/>
        <v>0</v>
      </c>
    </row>
    <row r="294" s="3" customFormat="1" ht="19.5" customHeight="1" spans="1:6">
      <c r="A294" s="39" t="s">
        <v>201</v>
      </c>
      <c r="B294" s="23">
        <f>SUM(B288:B293)</f>
        <v>4999999.91</v>
      </c>
      <c r="C294" s="23">
        <f t="shared" ref="C294" si="62">SUM(C288:C293)</f>
        <v>0</v>
      </c>
      <c r="D294" s="23">
        <f t="shared" ref="D294" si="63">SUM(D288:D293)</f>
        <v>0</v>
      </c>
      <c r="E294" s="23">
        <f t="shared" ref="E294" si="64">SUM(E288:E293)</f>
        <v>0</v>
      </c>
      <c r="F294" s="23">
        <f t="shared" ref="F294" si="65">SUM(F288:F293)</f>
        <v>4999999.91</v>
      </c>
    </row>
    <row r="295" ht="15" spans="1:6">
      <c r="A295" s="39" t="s">
        <v>202</v>
      </c>
      <c r="B295" s="15"/>
      <c r="C295" s="15"/>
      <c r="D295" s="15"/>
      <c r="E295" s="15"/>
      <c r="F295" s="20"/>
    </row>
    <row r="296" ht="15" spans="1:6">
      <c r="A296" s="54" t="s">
        <v>203</v>
      </c>
      <c r="B296" s="15"/>
      <c r="C296" s="15"/>
      <c r="D296" s="15"/>
      <c r="E296" s="15"/>
      <c r="F296" s="14">
        <f t="shared" ref="F296:F303" si="66">SUM(B296:E296)</f>
        <v>0</v>
      </c>
    </row>
    <row r="297" ht="15" spans="1:6">
      <c r="A297" s="54" t="s">
        <v>204</v>
      </c>
      <c r="B297" s="15"/>
      <c r="C297" s="15"/>
      <c r="D297" s="15"/>
      <c r="E297" s="15"/>
      <c r="F297" s="14">
        <f t="shared" si="66"/>
        <v>0</v>
      </c>
    </row>
    <row r="298" ht="15" spans="1:6">
      <c r="A298" s="54" t="s">
        <v>205</v>
      </c>
      <c r="B298" s="15"/>
      <c r="C298" s="15"/>
      <c r="D298" s="15"/>
      <c r="E298" s="15"/>
      <c r="F298" s="14">
        <f t="shared" si="66"/>
        <v>0</v>
      </c>
    </row>
    <row r="299" ht="15" spans="1:6">
      <c r="A299" s="54" t="s">
        <v>206</v>
      </c>
      <c r="B299" s="15"/>
      <c r="C299" s="15"/>
      <c r="D299" s="15"/>
      <c r="E299" s="15"/>
      <c r="F299" s="14">
        <f t="shared" si="66"/>
        <v>0</v>
      </c>
    </row>
    <row r="300" ht="15" spans="1:6">
      <c r="A300" s="54" t="s">
        <v>207</v>
      </c>
      <c r="B300" s="15"/>
      <c r="C300" s="15"/>
      <c r="D300" s="15"/>
      <c r="E300" s="15"/>
      <c r="F300" s="14">
        <f t="shared" si="66"/>
        <v>0</v>
      </c>
    </row>
    <row r="301" ht="15" spans="1:6">
      <c r="A301" s="54" t="s">
        <v>208</v>
      </c>
      <c r="B301" s="15"/>
      <c r="C301" s="15"/>
      <c r="D301" s="15"/>
      <c r="E301" s="15"/>
      <c r="F301" s="14">
        <f t="shared" si="66"/>
        <v>0</v>
      </c>
    </row>
    <row r="302" ht="15" spans="1:6">
      <c r="A302" s="54" t="s">
        <v>209</v>
      </c>
      <c r="B302" s="15"/>
      <c r="C302" s="15"/>
      <c r="D302" s="15"/>
      <c r="E302" s="15"/>
      <c r="F302" s="14">
        <f t="shared" si="66"/>
        <v>0</v>
      </c>
    </row>
    <row r="303" ht="15" spans="1:6">
      <c r="A303" s="54" t="s">
        <v>210</v>
      </c>
      <c r="B303" s="15"/>
      <c r="C303" s="15"/>
      <c r="D303" s="15"/>
      <c r="E303" s="15"/>
      <c r="F303" s="14">
        <f t="shared" si="66"/>
        <v>0</v>
      </c>
    </row>
    <row r="304" ht="15" spans="1:6">
      <c r="A304" s="42" t="s">
        <v>211</v>
      </c>
      <c r="B304" s="23">
        <f>SUM(B296:B303)</f>
        <v>0</v>
      </c>
      <c r="C304" s="23">
        <f t="shared" ref="C304" si="67">SUM(C296:C303)</f>
        <v>0</v>
      </c>
      <c r="D304" s="23">
        <f t="shared" ref="D304" si="68">SUM(D296:D303)</f>
        <v>0</v>
      </c>
      <c r="E304" s="23">
        <f t="shared" ref="E304" si="69">SUM(E296:E303)</f>
        <v>0</v>
      </c>
      <c r="F304" s="23">
        <f t="shared" ref="F304" si="70">SUM(F296:F303)</f>
        <v>0</v>
      </c>
    </row>
    <row r="305" ht="15" spans="1:6">
      <c r="A305" s="39" t="s">
        <v>212</v>
      </c>
      <c r="B305" s="15"/>
      <c r="C305" s="15"/>
      <c r="D305" s="15"/>
      <c r="E305" s="15"/>
      <c r="F305" s="20"/>
    </row>
    <row r="306" ht="15" spans="1:6">
      <c r="A306" s="54" t="s">
        <v>213</v>
      </c>
      <c r="B306" s="15"/>
      <c r="C306" s="15"/>
      <c r="D306" s="15"/>
      <c r="E306" s="15"/>
      <c r="F306" s="14">
        <f t="shared" ref="F306:F314" si="71">SUM(B306:E306)</f>
        <v>0</v>
      </c>
    </row>
    <row r="307" ht="15" spans="1:6">
      <c r="A307" s="54" t="s">
        <v>214</v>
      </c>
      <c r="B307" s="15"/>
      <c r="C307" s="15"/>
      <c r="D307" s="15"/>
      <c r="E307" s="15"/>
      <c r="F307" s="14">
        <f t="shared" si="71"/>
        <v>0</v>
      </c>
    </row>
    <row r="308" ht="15" spans="1:6">
      <c r="A308" s="54" t="s">
        <v>225</v>
      </c>
      <c r="B308" s="15"/>
      <c r="C308" s="15"/>
      <c r="D308" s="15"/>
      <c r="E308" s="15"/>
      <c r="F308" s="14">
        <f t="shared" si="71"/>
        <v>0</v>
      </c>
    </row>
    <row r="309" ht="15" spans="1:6">
      <c r="A309" s="54" t="s">
        <v>216</v>
      </c>
      <c r="B309" s="15"/>
      <c r="C309" s="15"/>
      <c r="D309" s="15"/>
      <c r="E309" s="15"/>
      <c r="F309" s="14">
        <f t="shared" si="71"/>
        <v>0</v>
      </c>
    </row>
    <row r="310" s="3" customFormat="1" ht="15" spans="1:6">
      <c r="A310" s="54" t="s">
        <v>217</v>
      </c>
      <c r="B310" s="15"/>
      <c r="C310" s="15"/>
      <c r="D310" s="15"/>
      <c r="E310" s="15"/>
      <c r="F310" s="14">
        <f t="shared" si="71"/>
        <v>0</v>
      </c>
    </row>
    <row r="311" ht="15" spans="1:6">
      <c r="A311" s="54" t="s">
        <v>218</v>
      </c>
      <c r="B311" s="15"/>
      <c r="C311" s="15"/>
      <c r="D311" s="15"/>
      <c r="E311" s="15"/>
      <c r="F311" s="14">
        <f t="shared" si="71"/>
        <v>0</v>
      </c>
    </row>
    <row r="312" ht="15" spans="1:6">
      <c r="A312" s="54" t="s">
        <v>219</v>
      </c>
      <c r="B312" s="15"/>
      <c r="C312" s="15"/>
      <c r="D312" s="15"/>
      <c r="E312" s="15"/>
      <c r="F312" s="14">
        <f t="shared" si="71"/>
        <v>0</v>
      </c>
    </row>
    <row r="313" ht="15" spans="1:6">
      <c r="A313" s="54" t="s">
        <v>220</v>
      </c>
      <c r="B313" s="15"/>
      <c r="C313" s="15"/>
      <c r="D313" s="15"/>
      <c r="E313" s="15"/>
      <c r="F313" s="14">
        <f t="shared" si="71"/>
        <v>0</v>
      </c>
    </row>
    <row r="314" ht="15" spans="1:6">
      <c r="A314" s="54" t="s">
        <v>221</v>
      </c>
      <c r="B314" s="15"/>
      <c r="C314" s="15"/>
      <c r="D314" s="15"/>
      <c r="E314" s="15"/>
      <c r="F314" s="14">
        <f t="shared" si="71"/>
        <v>0</v>
      </c>
    </row>
    <row r="315" ht="15" spans="1:6">
      <c r="A315" s="42" t="s">
        <v>222</v>
      </c>
      <c r="B315" s="23">
        <f>SUM(B306:B314)</f>
        <v>0</v>
      </c>
      <c r="C315" s="23">
        <f t="shared" ref="C315" si="72">SUM(C306:C314)</f>
        <v>0</v>
      </c>
      <c r="D315" s="23">
        <f t="shared" ref="D315" si="73">SUM(D306:D314)</f>
        <v>0</v>
      </c>
      <c r="E315" s="23">
        <f t="shared" ref="E315" si="74">SUM(E306:E314)</f>
        <v>0</v>
      </c>
      <c r="F315" s="23">
        <f t="shared" ref="F315" si="75">SUM(F306:F314)</f>
        <v>0</v>
      </c>
    </row>
    <row r="316" ht="15" spans="1:6">
      <c r="A316" s="42" t="s">
        <v>226</v>
      </c>
      <c r="B316" s="41">
        <f>SUM(B242,B250,B262,B270,B278,B286,B294,B304,B315)</f>
        <v>246993963.54</v>
      </c>
      <c r="C316" s="41">
        <f t="shared" ref="C316" si="76">SUM(C242,C250,C262,C270,C278,C286,C294,C304,C315)</f>
        <v>178139391.26</v>
      </c>
      <c r="D316" s="41">
        <f t="shared" ref="D316" si="77">SUM(D242,D250,D262,D270,D278,D286,D294,D304,D315)</f>
        <v>0</v>
      </c>
      <c r="E316" s="41">
        <f t="shared" ref="E316" si="78">SUM(E242,E250,E262,E270,E278,E286,E294,E304,E315)</f>
        <v>0</v>
      </c>
      <c r="F316" s="41">
        <f t="shared" ref="F316" si="79">SUM(F242,F250,F262,F270,F278,F286,F294,F304,F315)</f>
        <v>425133354.8</v>
      </c>
    </row>
    <row r="317" ht="14.45" customHeight="1" spans="1:6">
      <c r="A317" s="47" t="s">
        <v>227</v>
      </c>
      <c r="B317" s="57">
        <f>SUM(B226,B316)</f>
        <v>1023070631.6</v>
      </c>
      <c r="C317" s="57">
        <f t="shared" ref="C317:F317" si="80">SUM(C226,C316)</f>
        <v>968594973.52</v>
      </c>
      <c r="D317" s="57">
        <f t="shared" si="80"/>
        <v>0</v>
      </c>
      <c r="E317" s="57">
        <f t="shared" si="80"/>
        <v>0</v>
      </c>
      <c r="F317" s="57">
        <f t="shared" si="80"/>
        <v>1991665605.12</v>
      </c>
    </row>
    <row r="318" ht="15" spans="1:1">
      <c r="A318" s="58"/>
    </row>
    <row r="319" ht="15" spans="1:1">
      <c r="A319" s="58"/>
    </row>
    <row r="320" spans="1:1">
      <c r="A320" s="5" t="s">
        <v>228</v>
      </c>
    </row>
    <row r="321" spans="1:1">
      <c r="A321" s="5" t="s">
        <v>229</v>
      </c>
    </row>
    <row r="322" s="4" customFormat="1" ht="15" spans="1:6">
      <c r="A322" s="5" t="s">
        <v>230</v>
      </c>
      <c r="B322" s="59"/>
      <c r="C322" s="59"/>
      <c r="D322" s="59"/>
      <c r="E322" s="59"/>
      <c r="F322" s="59"/>
    </row>
    <row r="324" ht="15" spans="1:1">
      <c r="A324" s="60" t="s">
        <v>231</v>
      </c>
    </row>
    <row r="325" spans="1:1">
      <c r="A325" s="60"/>
    </row>
    <row r="326" ht="15" spans="1:1">
      <c r="A326" s="61" t="s">
        <v>232</v>
      </c>
    </row>
    <row r="327" spans="1:1">
      <c r="A327" s="60"/>
    </row>
    <row r="328" ht="15" spans="1:1">
      <c r="A328" s="61" t="s">
        <v>233</v>
      </c>
    </row>
    <row r="329" spans="1:1">
      <c r="A329" s="60"/>
    </row>
    <row r="330" ht="15" spans="1:1">
      <c r="A330" s="60" t="s">
        <v>234</v>
      </c>
    </row>
  </sheetData>
  <sheetProtection sheet="1" selectLockedCells="1" formatCells="0" formatColumns="0" formatRows="0" insertHyperlinks="0"/>
  <pageMargins left="0.7" right="0.7" top="0.75" bottom="0.75" header="0.3" footer="0.3"/>
  <pageSetup paperSize="1" scale="65" orientation="landscape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12C9A3B-5140-4C5A-96F4-059FE5EF20D4}">
  <ds:schemaRefs/>
</ds:datastoreItem>
</file>

<file path=customXml/itemProps3.xml><?xml version="1.0" encoding="utf-8"?>
<ds:datastoreItem xmlns:ds="http://schemas.openxmlformats.org/officeDocument/2006/customXml" ds:itemID="{6D954C03-AA19-4003-89A7-874B7494E800}">
  <ds:schemaRefs/>
</ds:datastoreItem>
</file>

<file path=customXml/itemProps4.xml><?xml version="1.0" encoding="utf-8"?>
<ds:datastoreItem xmlns:ds="http://schemas.openxmlformats.org/officeDocument/2006/customXml" ds:itemID="{24F98C53-2932-49B4-A036-4567CFDD1BF1}">
  <ds:schemaRefs/>
</ds:datastoreItem>
</file>

<file path=customXml/itemProps5.xml><?xml version="1.0" encoding="utf-8"?>
<ds:datastoreItem xmlns:ds="http://schemas.openxmlformats.org/officeDocument/2006/customXml" ds:itemID="{347F1FBF-BBBF-4C1E-B2D4-52173EFF52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Central Bank of Nigeria</Company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USER</cp:lastModifiedBy>
  <dcterms:created xsi:type="dcterms:W3CDTF">2017-10-05T15:39:00Z</dcterms:created>
  <dcterms:modified xsi:type="dcterms:W3CDTF">2025-07-19T16:04:43Z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  <property fmtid="{D5CDD505-2E9C-101B-9397-08002B2CF9AE}" pid="32" name="ICV">
    <vt:lpwstr>56076C0B30BC49E48C95EB390E48F6F8_12</vt:lpwstr>
  </property>
  <property fmtid="{D5CDD505-2E9C-101B-9397-08002B2CF9AE}" pid="33" name="KSOProductBuildVer">
    <vt:lpwstr>1033-12.2.0.21546</vt:lpwstr>
  </property>
</Properties>
</file>